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-KOVACSOVA2_E\AppData\Local\Microsoft\Windows\INetCache\Content.Outlook\5K8VISTX\"/>
    </mc:Choice>
  </mc:AlternateContent>
  <bookViews>
    <workbookView xWindow="0" yWindow="0" windowWidth="21690" windowHeight="7980"/>
  </bookViews>
  <sheets>
    <sheet name="rok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1" l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G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M40" i="1"/>
  <c r="L40" i="1"/>
  <c r="K40" i="1"/>
  <c r="J40" i="1"/>
  <c r="H40" i="1"/>
  <c r="G40" i="1"/>
  <c r="F40" i="1"/>
  <c r="E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P32" i="1"/>
  <c r="O32" i="1"/>
  <c r="P31" i="1"/>
  <c r="O31" i="1"/>
  <c r="P30" i="1"/>
  <c r="O30" i="1"/>
  <c r="P29" i="1"/>
  <c r="O29" i="1"/>
  <c r="P28" i="1"/>
  <c r="O28" i="1"/>
  <c r="P25" i="1"/>
  <c r="O25" i="1"/>
  <c r="P24" i="1"/>
  <c r="O24" i="1"/>
  <c r="P23" i="1"/>
  <c r="O23" i="1"/>
  <c r="P22" i="1"/>
  <c r="O22" i="1"/>
  <c r="P21" i="1"/>
  <c r="O21" i="1"/>
  <c r="O17" i="1"/>
  <c r="O16" i="1"/>
  <c r="O15" i="1"/>
  <c r="O45" i="1" s="1"/>
  <c r="O14" i="1"/>
  <c r="O13" i="1"/>
  <c r="O43" i="1" s="1"/>
  <c r="O10" i="1"/>
  <c r="O9" i="1"/>
  <c r="O8" i="1"/>
  <c r="O7" i="1"/>
  <c r="O37" i="1" s="1"/>
  <c r="O6" i="1"/>
  <c r="O44" i="1" l="1"/>
  <c r="O38" i="1"/>
  <c r="O46" i="1"/>
  <c r="O36" i="1"/>
  <c r="O40" i="1"/>
  <c r="O39" i="1"/>
</calcChain>
</file>

<file path=xl/sharedStrings.xml><?xml version="1.0" encoding="utf-8"?>
<sst xmlns="http://schemas.openxmlformats.org/spreadsheetml/2006/main" count="163" uniqueCount="36">
  <si>
    <t xml:space="preserve">január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</si>
  <si>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</si>
  <si>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</si>
  <si>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</si>
  <si>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</si>
  <si>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</si>
  <si>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</si>
  <si>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</si>
  <si>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</si>
  <si>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</si>
  <si>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</si>
  <si>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</si>
  <si>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</si>
  <si>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</si>
  <si>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</si>
  <si>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</si>
  <si>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</si>
  <si>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</si>
  <si>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</si>
  <si>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</si>
  <si>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</si>
  <si>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</si>
  <si>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január</t>
  </si>
  <si>
    <t>rok 2020</t>
  </si>
  <si>
    <t>Výdavky na úrazové dávky v €</t>
  </si>
  <si>
    <t xml:space="preserve">Druh dávky 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</si>
  <si>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</si>
  <si>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-</t>
  </si>
  <si>
    <t xml:space="preserve">Spolu </t>
  </si>
  <si>
    <t>spolu v roku</t>
  </si>
  <si>
    <t xml:space="preserve">priemerný mesačný počet </t>
  </si>
  <si>
    <t xml:space="preserve">priemerná mesačná výška </t>
  </si>
  <si>
    <t>Počty vyplatených úrazových dávok</t>
  </si>
  <si>
    <t>Priemerné výšky úrazových dávok v €</t>
  </si>
  <si>
    <r>
      <t xml:space="preserve">Úrazové dávky </t>
    </r>
    <r>
      <rPr>
        <sz val="10"/>
        <rFont val="Arial"/>
        <family val="2"/>
        <charset val="238"/>
      </rPr>
      <t>(vyplatené zo ZFÚP)</t>
    </r>
  </si>
  <si>
    <t>Výplata poistných plnení minulých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</si>
</sst>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5" fillId="0" borderId="0" xfId="0" applyFont="1" applyFill="1" applyBorder="1"/>
    <xf numFmtId="0" fontId="1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/>
    <xf numFmtId="0" fontId="1" fillId="0" borderId="6" xfId="1" applyFont="1" applyFill="1" applyBorder="1"/>
    <xf numFmtId="0" fontId="1" fillId="0" borderId="15" xfId="1" quotePrefix="1" applyFont="1" applyFill="1" applyBorder="1" applyAlignment="1">
      <alignment horizontal="center"/>
    </xf>
    <xf numFmtId="0" fontId="1" fillId="0" borderId="16" xfId="1" quotePrefix="1" applyFont="1" applyFill="1" applyBorder="1" applyAlignment="1">
      <alignment horizontal="center"/>
    </xf>
    <xf numFmtId="0" fontId="1" fillId="0" borderId="0" xfId="1" applyFont="1" applyFill="1" applyBorder="1"/>
    <xf numFmtId="0" fontId="8" fillId="0" borderId="0" xfId="1" applyFont="1" applyFill="1" applyBorder="1"/>
    <xf numFmtId="3" fontId="1" fillId="0" borderId="17" xfId="2" applyNumberFormat="1" applyFont="1" applyFill="1" applyBorder="1" applyAlignment="1">
      <alignment horizontal="left"/>
    </xf>
    <xf numFmtId="4" fontId="1" fillId="0" borderId="18" xfId="1" applyNumberFormat="1" applyFont="1" applyFill="1" applyBorder="1"/>
    <xf numFmtId="3" fontId="1" fillId="0" borderId="5" xfId="1" applyNumberFormat="1" applyFont="1" applyFill="1" applyBorder="1"/>
    <xf numFmtId="3" fontId="1" fillId="0" borderId="11" xfId="2" applyNumberFormat="1" applyFont="1" applyFill="1" applyBorder="1" applyAlignment="1">
      <alignment horizontal="left"/>
    </xf>
    <xf numFmtId="4" fontId="1" fillId="0" borderId="10" xfId="1" applyNumberFormat="1" applyFont="1" applyFill="1" applyBorder="1"/>
    <xf numFmtId="3" fontId="1" fillId="0" borderId="1" xfId="1" applyNumberFormat="1" applyFont="1" applyFill="1" applyBorder="1"/>
    <xf numFmtId="3" fontId="1" fillId="0" borderId="11" xfId="2" applyNumberFormat="1" applyFont="1" applyFill="1" applyBorder="1"/>
    <xf numFmtId="3" fontId="8" fillId="0" borderId="0" xfId="1" applyNumberFormat="1" applyFont="1" applyFill="1" applyBorder="1"/>
    <xf numFmtId="49" fontId="1" fillId="0" borderId="10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0" fontId="1" fillId="0" borderId="11" xfId="2" applyFont="1" applyFill="1" applyBorder="1" applyAlignment="1">
      <alignment horizontal="left"/>
    </xf>
    <xf numFmtId="0" fontId="1" fillId="0" borderId="11" xfId="2" applyFont="1" applyFill="1" applyBorder="1" applyAlignment="1">
      <alignment horizontal="left" wrapText="1"/>
    </xf>
    <xf numFmtId="0" fontId="1" fillId="0" borderId="13" xfId="2" applyFont="1" applyFill="1" applyBorder="1" applyAlignment="1">
      <alignment horizontal="left"/>
    </xf>
    <xf numFmtId="4" fontId="1" fillId="0" borderId="14" xfId="1" applyNumberFormat="1" applyFont="1" applyFill="1" applyBorder="1"/>
    <xf numFmtId="3" fontId="1" fillId="0" borderId="2" xfId="1" applyNumberFormat="1" applyFont="1" applyFill="1" applyBorder="1"/>
    <xf numFmtId="0" fontId="1" fillId="0" borderId="6" xfId="2" applyFont="1" applyFill="1" applyBorder="1" applyAlignment="1">
      <alignment horizontal="left"/>
    </xf>
    <xf numFmtId="4" fontId="1" fillId="0" borderId="15" xfId="1" applyNumberFormat="1" applyFont="1" applyFill="1" applyBorder="1"/>
    <xf numFmtId="3" fontId="1" fillId="0" borderId="16" xfId="1" applyNumberFormat="1" applyFont="1" applyFill="1" applyBorder="1"/>
    <xf numFmtId="4" fontId="1" fillId="0" borderId="0" xfId="1" applyNumberFormat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3" fontId="1" fillId="0" borderId="0" xfId="4" applyNumberFormat="1" applyFont="1" applyFill="1" applyBorder="1"/>
    <xf numFmtId="3" fontId="1" fillId="0" borderId="0" xfId="1" applyNumberFormat="1" applyFont="1" applyFill="1" applyBorder="1"/>
    <xf numFmtId="4" fontId="1" fillId="0" borderId="1" xfId="1" applyNumberFormat="1" applyFont="1" applyFill="1" applyBorder="1"/>
    <xf numFmtId="0" fontId="11" fillId="0" borderId="0" xfId="0" applyFont="1" applyFill="1" applyBorder="1"/>
    <xf numFmtId="0" fontId="7" fillId="0" borderId="6" xfId="0" applyFont="1" applyFill="1" applyBorder="1" applyAlignment="1">
      <alignment horizontal="center" wrapText="1"/>
    </xf>
    <xf numFmtId="3" fontId="1" fillId="0" borderId="18" xfId="1" applyNumberFormat="1" applyFont="1" applyFill="1" applyBorder="1"/>
    <xf numFmtId="3" fontId="1" fillId="0" borderId="10" xfId="1" applyNumberFormat="1" applyFont="1" applyFill="1" applyBorder="1"/>
    <xf numFmtId="3" fontId="1" fillId="0" borderId="10" xfId="3" applyNumberFormat="1" applyFont="1" applyFill="1" applyBorder="1" applyProtection="1">
      <protection locked="0"/>
    </xf>
    <xf numFmtId="3" fontId="1" fillId="0" borderId="14" xfId="1" applyNumberFormat="1" applyFont="1" applyFill="1" applyBorder="1"/>
    <xf numFmtId="3" fontId="1" fillId="0" borderId="15" xfId="1" applyNumberFormat="1" applyFont="1" applyFill="1" applyBorder="1"/>
    <xf numFmtId="0" fontId="1" fillId="0" borderId="19" xfId="1" quotePrefix="1" applyFont="1" applyFill="1" applyBorder="1" applyAlignment="1">
      <alignment horizontal="center"/>
    </xf>
    <xf numFmtId="3" fontId="1" fillId="0" borderId="20" xfId="1" applyNumberFormat="1" applyFont="1" applyFill="1" applyBorder="1"/>
    <xf numFmtId="3" fontId="1" fillId="0" borderId="21" xfId="1" applyNumberFormat="1" applyFont="1" applyFill="1" applyBorder="1"/>
    <xf numFmtId="3" fontId="1" fillId="0" borderId="22" xfId="1" applyNumberFormat="1" applyFont="1" applyFill="1" applyBorder="1"/>
    <xf numFmtId="3" fontId="1" fillId="0" borderId="19" xfId="1" applyNumberFormat="1" applyFont="1" applyFill="1" applyBorder="1"/>
    <xf numFmtId="2" fontId="7" fillId="0" borderId="23" xfId="0" applyNumberFormat="1" applyFont="1" applyFill="1" applyBorder="1" applyAlignment="1">
      <alignment horizontal="center" wrapText="1"/>
    </xf>
    <xf numFmtId="3" fontId="1" fillId="0" borderId="24" xfId="1" applyNumberFormat="1" applyFont="1" applyFill="1" applyBorder="1"/>
    <xf numFmtId="3" fontId="1" fillId="0" borderId="25" xfId="1" applyNumberFormat="1" applyFont="1" applyFill="1" applyBorder="1"/>
    <xf numFmtId="3" fontId="1" fillId="0" borderId="26" xfId="1" applyNumberFormat="1" applyFont="1" applyFill="1" applyBorder="1"/>
    <xf numFmtId="3" fontId="1" fillId="0" borderId="23" xfId="1" applyNumberFormat="1" applyFont="1" applyFill="1" applyBorder="1"/>
    <xf numFmtId="3" fontId="1" fillId="0" borderId="17" xfId="1" applyNumberFormat="1" applyFont="1" applyFill="1" applyBorder="1"/>
    <xf numFmtId="3" fontId="1" fillId="0" borderId="11" xfId="1" applyNumberFormat="1" applyFont="1" applyFill="1" applyBorder="1"/>
    <xf numFmtId="3" fontId="1" fillId="0" borderId="13" xfId="1" applyNumberFormat="1" applyFont="1" applyFill="1" applyBorder="1"/>
    <xf numFmtId="3" fontId="1" fillId="0" borderId="6" xfId="1" applyNumberFormat="1" applyFont="1" applyFill="1" applyBorder="1"/>
    <xf numFmtId="49" fontId="1" fillId="0" borderId="21" xfId="1" applyNumberFormat="1" applyFont="1" applyFill="1" applyBorder="1" applyAlignment="1">
      <alignment horizontal="center"/>
    </xf>
    <xf numFmtId="4" fontId="1" fillId="0" borderId="17" xfId="1" applyNumberFormat="1" applyFont="1" applyFill="1" applyBorder="1"/>
    <xf numFmtId="4" fontId="1" fillId="0" borderId="11" xfId="1" applyNumberFormat="1" applyFont="1" applyFill="1" applyBorder="1"/>
    <xf numFmtId="49" fontId="1" fillId="0" borderId="11" xfId="1" applyNumberFormat="1" applyFont="1" applyFill="1" applyBorder="1" applyAlignment="1">
      <alignment horizontal="center"/>
    </xf>
    <xf numFmtId="4" fontId="1" fillId="0" borderId="13" xfId="1" applyNumberFormat="1" applyFont="1" applyFill="1" applyBorder="1"/>
    <xf numFmtId="4" fontId="1" fillId="0" borderId="6" xfId="1" applyNumberFormat="1" applyFont="1" applyFill="1" applyBorder="1"/>
    <xf numFmtId="4" fontId="1" fillId="0" borderId="5" xfId="1" applyNumberFormat="1" applyFont="1" applyFill="1" applyBorder="1"/>
    <xf numFmtId="4" fontId="1" fillId="0" borderId="3" xfId="1" applyNumberFormat="1" applyFont="1" applyFill="1" applyBorder="1"/>
    <xf numFmtId="4" fontId="1" fillId="0" borderId="4" xfId="1" applyNumberFormat="1" applyFont="1" applyFill="1" applyBorder="1"/>
    <xf numFmtId="4" fontId="1" fillId="0" borderId="7" xfId="1" applyNumberFormat="1" applyFont="1" applyFill="1" applyBorder="1"/>
    <xf numFmtId="49" fontId="1" fillId="0" borderId="7" xfId="1" applyNumberFormat="1" applyFont="1" applyFill="1" applyBorder="1" applyAlignment="1">
      <alignment horizontal="center"/>
    </xf>
    <xf numFmtId="4" fontId="1" fillId="0" borderId="8" xfId="1" applyNumberFormat="1" applyFont="1" applyFill="1" applyBorder="1"/>
    <xf numFmtId="4" fontId="1" fillId="0" borderId="9" xfId="1" applyNumberFormat="1" applyFont="1" applyFill="1" applyBorder="1"/>
    <xf numFmtId="4" fontId="1" fillId="0" borderId="27" xfId="1" applyNumberFormat="1" applyFont="1" applyFill="1" applyBorder="1"/>
    <xf numFmtId="4" fontId="1" fillId="0" borderId="21" xfId="1" applyNumberFormat="1" applyFont="1" applyFill="1" applyBorder="1"/>
    <xf numFmtId="4" fontId="1" fillId="0" borderId="28" xfId="1" applyNumberFormat="1" applyFont="1" applyFill="1" applyBorder="1"/>
    <xf numFmtId="4" fontId="1" fillId="0" borderId="29" xfId="1" applyNumberFormat="1" applyFont="1" applyFill="1" applyBorder="1"/>
    <xf numFmtId="4" fontId="1" fillId="0" borderId="12" xfId="1" applyNumberFormat="1" applyFont="1" applyFill="1" applyBorder="1"/>
    <xf numFmtId="4" fontId="1" fillId="0" borderId="20" xfId="1" applyNumberFormat="1" applyFont="1" applyFill="1" applyBorder="1"/>
    <xf numFmtId="4" fontId="1" fillId="0" borderId="10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21" xfId="1" applyNumberFormat="1" applyFont="1" applyFill="1" applyBorder="1" applyAlignment="1">
      <alignment horizontal="center"/>
    </xf>
    <xf numFmtId="4" fontId="1" fillId="0" borderId="11" xfId="1" applyNumberFormat="1" applyFont="1" applyFill="1" applyBorder="1" applyAlignment="1">
      <alignment horizontal="center"/>
    </xf>
    <xf numFmtId="4" fontId="1" fillId="0" borderId="2" xfId="1" applyNumberFormat="1" applyFont="1" applyFill="1" applyBorder="1"/>
    <xf numFmtId="4" fontId="1" fillId="0" borderId="22" xfId="1" applyNumberFormat="1" applyFont="1" applyFill="1" applyBorder="1"/>
    <xf numFmtId="4" fontId="1" fillId="0" borderId="16" xfId="1" applyNumberFormat="1" applyFont="1" applyFill="1" applyBorder="1"/>
    <xf numFmtId="4" fontId="1" fillId="0" borderId="19" xfId="1" applyNumberFormat="1" applyFont="1" applyFill="1" applyBorder="1"/>
    <xf numFmtId="0" fontId="1" fillId="0" borderId="12" xfId="2" applyFont="1" applyFill="1" applyBorder="1" applyAlignment="1">
      <alignment horizontal="left"/>
    </xf>
  </cellXfs>
  <cellStyles count="5">
    <cellStyle name="Normálna" xfId="0" builtinId="0"/>
    <cellStyle name="normálne_V ZFNP január 2010 2" xfId="2"/>
    <cellStyle name="normálne_Zošit13" xfId="4"/>
    <cellStyle name="normálne_Zošit16 2" xfId="1"/>
    <cellStyle name="normálne_Zošit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0"/>
  <sheetViews>
    <sheetView tabSelected="1" workbookViewId="0"/>
  </sheetViews>
  <sheetFormatPr defaultRowHeight="15.75" x14ac:dyDescent="0.25"/>
  <cols>
    <col min="1" max="1" width="2.42578125" style="1" customWidth="1"/>
    <col min="2" max="2" width="35" style="1" customWidth="1"/>
    <col min="3" max="14" width="12.28515625" style="1" customWidth="1"/>
    <col min="15" max="15" width="14" style="1" customWidth="1"/>
    <col min="16" max="16" width="14.5703125" style="1" customWidth="1"/>
    <col min="17" max="17" width="12.42578125" style="1" customWidth="1"/>
    <col min="18" max="16384" width="9.140625" style="1"/>
  </cols>
  <sheetData>
    <row r="1" spans="2:19" s="4" customFormat="1" ht="20.25" customHeight="1" x14ac:dyDescent="0.25">
      <c r="B1" s="5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9" s="4" customFormat="1" ht="15" customHeight="1" x14ac:dyDescent="0.25">
      <c r="B2" s="5" t="s">
        <v>23</v>
      </c>
    </row>
    <row r="3" spans="2:19" s="4" customFormat="1" ht="12.75" customHeight="1" x14ac:dyDescent="0.25">
      <c r="B3" s="5"/>
    </row>
    <row r="4" spans="2:19" s="4" customFormat="1" ht="15.75" customHeight="1" thickBot="1" x14ac:dyDescent="0.3">
      <c r="B4" s="39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9" ht="19.5" customHeight="1" thickBot="1" x14ac:dyDescent="0.3">
      <c r="B5" s="10" t="s">
        <v>25</v>
      </c>
      <c r="C5" s="11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46" t="s">
        <v>11</v>
      </c>
      <c r="O5" s="6" t="s">
        <v>26</v>
      </c>
      <c r="P5" s="13"/>
      <c r="Q5" s="14"/>
      <c r="R5" s="14"/>
      <c r="S5" s="14"/>
    </row>
    <row r="6" spans="2:19" ht="12.75" customHeight="1" x14ac:dyDescent="0.25">
      <c r="B6" s="15" t="s">
        <v>12</v>
      </c>
      <c r="C6" s="16">
        <v>454401.86000000016</v>
      </c>
      <c r="D6" s="66">
        <v>518625.92</v>
      </c>
      <c r="E6" s="66">
        <v>429403.69000000012</v>
      </c>
      <c r="F6" s="66">
        <v>437645.09</v>
      </c>
      <c r="G6" s="66">
        <v>453709.5</v>
      </c>
      <c r="H6" s="66">
        <v>427485.44000000012</v>
      </c>
      <c r="I6" s="66">
        <v>417628.43000000005</v>
      </c>
      <c r="J6" s="66">
        <v>437836.37</v>
      </c>
      <c r="K6" s="66">
        <v>424338.69</v>
      </c>
      <c r="L6" s="66">
        <v>423176.66</v>
      </c>
      <c r="M6" s="66">
        <v>451210.32</v>
      </c>
      <c r="N6" s="78">
        <v>428706.17</v>
      </c>
      <c r="O6" s="61">
        <f>+C6+D6+E6+F6+G6+H6+I6+J6+K6+L6+M6+N6</f>
        <v>5304168.1400000006</v>
      </c>
      <c r="P6" s="13"/>
      <c r="Q6" s="14"/>
      <c r="R6" s="14"/>
      <c r="S6" s="14"/>
    </row>
    <row r="7" spans="2:19" ht="12.75" customHeight="1" x14ac:dyDescent="0.25">
      <c r="B7" s="18" t="s">
        <v>13</v>
      </c>
      <c r="C7" s="19">
        <v>2264456.5099999998</v>
      </c>
      <c r="D7" s="38">
        <v>2367823.91</v>
      </c>
      <c r="E7" s="38">
        <v>2333716.09</v>
      </c>
      <c r="F7" s="38">
        <v>2360153.65</v>
      </c>
      <c r="G7" s="38">
        <v>2381963.29</v>
      </c>
      <c r="H7" s="38">
        <v>2407779.91</v>
      </c>
      <c r="I7" s="38">
        <v>2416170.12</v>
      </c>
      <c r="J7" s="38">
        <v>2343083.7999999998</v>
      </c>
      <c r="K7" s="38">
        <v>2282981.29</v>
      </c>
      <c r="L7" s="38">
        <v>2425465.98</v>
      </c>
      <c r="M7" s="38">
        <v>2326829.19</v>
      </c>
      <c r="N7" s="74">
        <v>2303960.8600000003</v>
      </c>
      <c r="O7" s="62">
        <f t="shared" ref="O7:O17" si="0">+C7+D7+E7+F7+G7+H7+I7+J7+K7+L7+M7+N7</f>
        <v>28214384.600000001</v>
      </c>
      <c r="P7" s="13"/>
      <c r="Q7" s="14"/>
      <c r="R7" s="14"/>
      <c r="S7" s="14"/>
    </row>
    <row r="8" spans="2:19" ht="12.75" customHeight="1" x14ac:dyDescent="0.25">
      <c r="B8" s="21" t="s">
        <v>14</v>
      </c>
      <c r="C8" s="19">
        <v>8443.5</v>
      </c>
      <c r="D8" s="38">
        <v>7626.7999999999993</v>
      </c>
      <c r="E8" s="38">
        <v>5944.8</v>
      </c>
      <c r="F8" s="38">
        <v>8203.6</v>
      </c>
      <c r="G8" s="38">
        <v>5579.9</v>
      </c>
      <c r="H8" s="38">
        <v>9460.1</v>
      </c>
      <c r="I8" s="38">
        <v>6470.6</v>
      </c>
      <c r="J8" s="38">
        <v>8743.9</v>
      </c>
      <c r="K8" s="38">
        <v>2887</v>
      </c>
      <c r="L8" s="38">
        <v>11043.400000000001</v>
      </c>
      <c r="M8" s="38">
        <v>4458</v>
      </c>
      <c r="N8" s="74">
        <v>8141.5</v>
      </c>
      <c r="O8" s="62">
        <f t="shared" si="0"/>
        <v>87003.1</v>
      </c>
      <c r="P8" s="13"/>
      <c r="Q8" s="22"/>
      <c r="R8" s="14"/>
      <c r="S8" s="14"/>
    </row>
    <row r="9" spans="2:19" ht="12.75" customHeight="1" x14ac:dyDescent="0.25">
      <c r="B9" s="21" t="s">
        <v>15</v>
      </c>
      <c r="C9" s="19">
        <v>26205.9</v>
      </c>
      <c r="D9" s="38">
        <v>27580.699999999997</v>
      </c>
      <c r="E9" s="38">
        <v>28183.800000000003</v>
      </c>
      <c r="F9" s="38">
        <v>26614</v>
      </c>
      <c r="G9" s="38">
        <v>26181.4</v>
      </c>
      <c r="H9" s="38">
        <v>26323.300000000003</v>
      </c>
      <c r="I9" s="38">
        <v>26114.300000000003</v>
      </c>
      <c r="J9" s="38">
        <v>26114.300000000003</v>
      </c>
      <c r="K9" s="38">
        <v>24490.7</v>
      </c>
      <c r="L9" s="38">
        <v>28196.7</v>
      </c>
      <c r="M9" s="38">
        <v>27416.6</v>
      </c>
      <c r="N9" s="74">
        <v>26165.199999999997</v>
      </c>
      <c r="O9" s="62">
        <f t="shared" si="0"/>
        <v>319586.89999999997</v>
      </c>
      <c r="P9" s="13"/>
      <c r="Q9" s="14"/>
      <c r="R9" s="14"/>
      <c r="S9" s="14"/>
    </row>
    <row r="10" spans="2:19" ht="12.75" customHeight="1" x14ac:dyDescent="0.25">
      <c r="B10" s="21" t="s">
        <v>16</v>
      </c>
      <c r="C10" s="19">
        <v>21576.400000000001</v>
      </c>
      <c r="D10" s="38">
        <v>0</v>
      </c>
      <c r="E10" s="38">
        <v>13830</v>
      </c>
      <c r="F10" s="38">
        <v>29114.1</v>
      </c>
      <c r="G10" s="38">
        <v>44399.899999999994</v>
      </c>
      <c r="H10" s="38">
        <v>17611.7</v>
      </c>
      <c r="I10" s="38">
        <v>0</v>
      </c>
      <c r="J10" s="38">
        <v>118364.79999999999</v>
      </c>
      <c r="K10" s="38">
        <v>68817.5</v>
      </c>
      <c r="L10" s="38">
        <v>11928.8</v>
      </c>
      <c r="M10" s="38">
        <v>51576.4</v>
      </c>
      <c r="N10" s="74">
        <v>0</v>
      </c>
      <c r="O10" s="62">
        <f t="shared" si="0"/>
        <v>377219.6</v>
      </c>
      <c r="P10" s="13"/>
      <c r="Q10" s="14"/>
      <c r="R10" s="14"/>
      <c r="S10" s="14"/>
    </row>
    <row r="11" spans="2:19" ht="12.75" customHeight="1" x14ac:dyDescent="0.25">
      <c r="B11" s="18" t="s">
        <v>17</v>
      </c>
      <c r="C11" s="79" t="s">
        <v>27</v>
      </c>
      <c r="D11" s="80" t="s">
        <v>27</v>
      </c>
      <c r="E11" s="80" t="s">
        <v>27</v>
      </c>
      <c r="F11" s="80" t="s">
        <v>27</v>
      </c>
      <c r="G11" s="80" t="s">
        <v>27</v>
      </c>
      <c r="H11" s="80" t="s">
        <v>27</v>
      </c>
      <c r="I11" s="80" t="s">
        <v>27</v>
      </c>
      <c r="J11" s="80" t="s">
        <v>27</v>
      </c>
      <c r="K11" s="80" t="s">
        <v>27</v>
      </c>
      <c r="L11" s="80" t="s">
        <v>27</v>
      </c>
      <c r="M11" s="80" t="s">
        <v>27</v>
      </c>
      <c r="N11" s="81" t="s">
        <v>27</v>
      </c>
      <c r="O11" s="82" t="s">
        <v>27</v>
      </c>
      <c r="P11" s="13"/>
      <c r="Q11" s="14"/>
      <c r="R11" s="14"/>
      <c r="S11" s="14"/>
    </row>
    <row r="12" spans="2:19" ht="12.75" customHeight="1" x14ac:dyDescent="0.25">
      <c r="B12" s="25" t="s">
        <v>18</v>
      </c>
      <c r="C12" s="79" t="s">
        <v>27</v>
      </c>
      <c r="D12" s="80" t="s">
        <v>27</v>
      </c>
      <c r="E12" s="80" t="s">
        <v>27</v>
      </c>
      <c r="F12" s="80" t="s">
        <v>27</v>
      </c>
      <c r="G12" s="80" t="s">
        <v>27</v>
      </c>
      <c r="H12" s="80" t="s">
        <v>27</v>
      </c>
      <c r="I12" s="80" t="s">
        <v>27</v>
      </c>
      <c r="J12" s="80" t="s">
        <v>27</v>
      </c>
      <c r="K12" s="80" t="s">
        <v>27</v>
      </c>
      <c r="L12" s="80" t="s">
        <v>27</v>
      </c>
      <c r="M12" s="80" t="s">
        <v>27</v>
      </c>
      <c r="N12" s="81" t="s">
        <v>27</v>
      </c>
      <c r="O12" s="82" t="s">
        <v>27</v>
      </c>
      <c r="P12" s="13"/>
      <c r="Q12" s="14"/>
      <c r="R12" s="14"/>
      <c r="S12" s="14"/>
    </row>
    <row r="13" spans="2:19" ht="26.25" customHeight="1" x14ac:dyDescent="0.25">
      <c r="B13" s="26" t="s">
        <v>19</v>
      </c>
      <c r="C13" s="19">
        <v>1258328.6000000003</v>
      </c>
      <c r="D13" s="38">
        <v>974727.1100000001</v>
      </c>
      <c r="E13" s="38">
        <v>1091098.8400000001</v>
      </c>
      <c r="F13" s="38">
        <v>1203218.1600000001</v>
      </c>
      <c r="G13" s="38">
        <v>1094759.17</v>
      </c>
      <c r="H13" s="38">
        <v>1195267.7000000002</v>
      </c>
      <c r="I13" s="38">
        <v>1058276.75</v>
      </c>
      <c r="J13" s="38">
        <v>793518.36999999988</v>
      </c>
      <c r="K13" s="38">
        <v>883432.89999999991</v>
      </c>
      <c r="L13" s="38">
        <v>994966.3</v>
      </c>
      <c r="M13" s="38">
        <v>1186078.96</v>
      </c>
      <c r="N13" s="74">
        <v>881518.58</v>
      </c>
      <c r="O13" s="62">
        <f t="shared" si="0"/>
        <v>12615191.440000003</v>
      </c>
      <c r="P13" s="13"/>
      <c r="Q13" s="14"/>
      <c r="R13" s="14"/>
      <c r="S13" s="14"/>
    </row>
    <row r="14" spans="2:19" ht="12.75" customHeight="1" x14ac:dyDescent="0.25">
      <c r="B14" s="25" t="s">
        <v>20</v>
      </c>
      <c r="C14" s="19">
        <v>19626.900000000001</v>
      </c>
      <c r="D14" s="38">
        <v>8551.9999999999982</v>
      </c>
      <c r="E14" s="38">
        <v>13933.300000000001</v>
      </c>
      <c r="F14" s="38">
        <v>9589.4000000000015</v>
      </c>
      <c r="G14" s="38">
        <v>6361.9</v>
      </c>
      <c r="H14" s="38">
        <v>11244.599999999999</v>
      </c>
      <c r="I14" s="38">
        <v>12227.300000000001</v>
      </c>
      <c r="J14" s="38">
        <v>9216.5999999999985</v>
      </c>
      <c r="K14" s="38">
        <v>12375.3</v>
      </c>
      <c r="L14" s="38">
        <v>20040.500000000004</v>
      </c>
      <c r="M14" s="38">
        <v>18589.300000000003</v>
      </c>
      <c r="N14" s="74">
        <v>12608.8</v>
      </c>
      <c r="O14" s="62">
        <f t="shared" si="0"/>
        <v>154365.9</v>
      </c>
      <c r="P14" s="13"/>
      <c r="Q14" s="14"/>
      <c r="R14" s="14"/>
      <c r="S14" s="14"/>
    </row>
    <row r="15" spans="2:19" ht="12.75" customHeight="1" x14ac:dyDescent="0.25">
      <c r="B15" s="25" t="s">
        <v>21</v>
      </c>
      <c r="C15" s="19">
        <v>4713.3999999999996</v>
      </c>
      <c r="D15" s="38">
        <v>4296.5</v>
      </c>
      <c r="E15" s="38">
        <v>4531.5</v>
      </c>
      <c r="F15" s="38">
        <v>0</v>
      </c>
      <c r="G15" s="38">
        <v>1433.4</v>
      </c>
      <c r="H15" s="38">
        <v>0</v>
      </c>
      <c r="I15" s="38">
        <v>4259.3</v>
      </c>
      <c r="J15" s="38">
        <v>8859.5</v>
      </c>
      <c r="K15" s="38">
        <v>2800.3</v>
      </c>
      <c r="L15" s="38">
        <v>3888.2000000000003</v>
      </c>
      <c r="M15" s="38">
        <v>7110.2000000000007</v>
      </c>
      <c r="N15" s="74">
        <v>1050</v>
      </c>
      <c r="O15" s="62">
        <f t="shared" si="0"/>
        <v>42942.3</v>
      </c>
      <c r="P15" s="13"/>
      <c r="Q15" s="14"/>
      <c r="R15" s="14"/>
      <c r="S15" s="14"/>
    </row>
    <row r="16" spans="2:19" ht="12.75" customHeight="1" thickBot="1" x14ac:dyDescent="0.3">
      <c r="B16" s="27" t="s">
        <v>35</v>
      </c>
      <c r="C16" s="28">
        <v>41.2</v>
      </c>
      <c r="D16" s="83">
        <v>6250.42</v>
      </c>
      <c r="E16" s="83">
        <v>38.6</v>
      </c>
      <c r="F16" s="83">
        <v>2675.2</v>
      </c>
      <c r="G16" s="83">
        <v>39.9</v>
      </c>
      <c r="H16" s="83">
        <v>41865.53</v>
      </c>
      <c r="I16" s="83">
        <v>271.60000000000002</v>
      </c>
      <c r="J16" s="83">
        <v>4915.7</v>
      </c>
      <c r="K16" s="83">
        <v>41.2</v>
      </c>
      <c r="L16" s="83">
        <v>980.9</v>
      </c>
      <c r="M16" s="83">
        <v>41.2</v>
      </c>
      <c r="N16" s="84">
        <v>39.9</v>
      </c>
      <c r="O16" s="64">
        <f t="shared" si="0"/>
        <v>57201.349999999991</v>
      </c>
      <c r="P16" s="13"/>
      <c r="Q16" s="14"/>
      <c r="R16" s="14"/>
      <c r="S16" s="14"/>
    </row>
    <row r="17" spans="2:19" ht="12.75" customHeight="1" thickBot="1" x14ac:dyDescent="0.3">
      <c r="B17" s="30" t="s">
        <v>28</v>
      </c>
      <c r="C17" s="31">
        <v>4057794.2700000005</v>
      </c>
      <c r="D17" s="85">
        <v>3915483.3600000003</v>
      </c>
      <c r="E17" s="85">
        <v>3920680.6199999996</v>
      </c>
      <c r="F17" s="85">
        <v>4077213.2</v>
      </c>
      <c r="G17" s="85">
        <v>4014428.3599999994</v>
      </c>
      <c r="H17" s="85">
        <v>4137038.2800000003</v>
      </c>
      <c r="I17" s="85">
        <v>3941418.4</v>
      </c>
      <c r="J17" s="85">
        <v>3750653.3399999994</v>
      </c>
      <c r="K17" s="85">
        <v>3702164.88</v>
      </c>
      <c r="L17" s="85">
        <v>3919687.44</v>
      </c>
      <c r="M17" s="85">
        <v>4073310.17</v>
      </c>
      <c r="N17" s="86">
        <v>3662191.0100000002</v>
      </c>
      <c r="O17" s="65">
        <f t="shared" si="0"/>
        <v>47172063.329999998</v>
      </c>
      <c r="P17" s="13"/>
      <c r="Q17" s="14"/>
      <c r="R17" s="14"/>
      <c r="S17" s="14"/>
    </row>
    <row r="18" spans="2:19" ht="17.25" customHeigh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3"/>
      <c r="P18" s="13"/>
      <c r="Q18" s="14"/>
      <c r="R18" s="14"/>
      <c r="S18" s="14"/>
    </row>
    <row r="19" spans="2:19" s="2" customFormat="1" ht="13.5" customHeight="1" thickBot="1" x14ac:dyDescent="0.3">
      <c r="B19" s="39" t="s">
        <v>32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</row>
    <row r="20" spans="2:19" ht="27" customHeight="1" thickBot="1" x14ac:dyDescent="0.3">
      <c r="B20" s="10" t="s">
        <v>25</v>
      </c>
      <c r="C20" s="11" t="s">
        <v>22</v>
      </c>
      <c r="D20" s="12" t="s">
        <v>1</v>
      </c>
      <c r="E20" s="12" t="s">
        <v>2</v>
      </c>
      <c r="F20" s="12" t="s">
        <v>3</v>
      </c>
      <c r="G20" s="12" t="s">
        <v>4</v>
      </c>
      <c r="H20" s="12" t="s">
        <v>5</v>
      </c>
      <c r="I20" s="12" t="s">
        <v>6</v>
      </c>
      <c r="J20" s="12" t="s">
        <v>7</v>
      </c>
      <c r="K20" s="12" t="s">
        <v>8</v>
      </c>
      <c r="L20" s="12" t="s">
        <v>9</v>
      </c>
      <c r="M20" s="12" t="s">
        <v>10</v>
      </c>
      <c r="N20" s="46" t="s">
        <v>11</v>
      </c>
      <c r="O20" s="7" t="s">
        <v>29</v>
      </c>
      <c r="P20" s="51" t="s">
        <v>30</v>
      </c>
      <c r="Q20" s="14"/>
      <c r="R20" s="14"/>
      <c r="S20" s="14"/>
    </row>
    <row r="21" spans="2:19" ht="12.75" customHeight="1" x14ac:dyDescent="0.25">
      <c r="B21" s="15" t="s">
        <v>12</v>
      </c>
      <c r="C21" s="41">
        <v>2440</v>
      </c>
      <c r="D21" s="17">
        <v>2540</v>
      </c>
      <c r="E21" s="17">
        <v>2495</v>
      </c>
      <c r="F21" s="17">
        <v>2319</v>
      </c>
      <c r="G21" s="17">
        <v>2234</v>
      </c>
      <c r="H21" s="17">
        <v>2094</v>
      </c>
      <c r="I21" s="17">
        <v>2078</v>
      </c>
      <c r="J21" s="17">
        <v>2218</v>
      </c>
      <c r="K21" s="17">
        <v>2138</v>
      </c>
      <c r="L21" s="17">
        <v>2163</v>
      </c>
      <c r="M21" s="17">
        <v>2325</v>
      </c>
      <c r="N21" s="47">
        <v>2275</v>
      </c>
      <c r="O21" s="56">
        <f>+C21+D21+E21+F21+G21+H21+I21+J21+K21+L21+M21+N21</f>
        <v>27319</v>
      </c>
      <c r="P21" s="52">
        <f>AVERAGE(C21:N21)</f>
        <v>2276.5833333333335</v>
      </c>
      <c r="Q21" s="14"/>
      <c r="R21" s="14"/>
      <c r="S21" s="14"/>
    </row>
    <row r="22" spans="2:19" ht="12.75" customHeight="1" x14ac:dyDescent="0.25">
      <c r="B22" s="18" t="s">
        <v>13</v>
      </c>
      <c r="C22" s="42">
        <v>6912</v>
      </c>
      <c r="D22" s="20">
        <v>6929</v>
      </c>
      <c r="E22" s="20">
        <v>6925</v>
      </c>
      <c r="F22" s="20">
        <v>6926</v>
      </c>
      <c r="G22" s="20">
        <v>6917</v>
      </c>
      <c r="H22" s="20">
        <v>6905</v>
      </c>
      <c r="I22" s="20">
        <v>6976</v>
      </c>
      <c r="J22" s="20">
        <v>6892</v>
      </c>
      <c r="K22" s="20">
        <v>6873</v>
      </c>
      <c r="L22" s="20">
        <v>6871</v>
      </c>
      <c r="M22" s="20">
        <v>6846</v>
      </c>
      <c r="N22" s="48">
        <v>6828</v>
      </c>
      <c r="O22" s="57">
        <f t="shared" ref="O22:O32" si="1">+C22+D22+E22+F22+G22+H22+I22+J22+K22+L22+M22+N22</f>
        <v>82800</v>
      </c>
      <c r="P22" s="53">
        <f t="shared" ref="P22:P32" si="2">AVERAGE(C22:N22)</f>
        <v>6900</v>
      </c>
      <c r="Q22" s="14"/>
      <c r="R22" s="14"/>
      <c r="S22" s="14"/>
    </row>
    <row r="23" spans="2:19" ht="12.75" customHeight="1" x14ac:dyDescent="0.25">
      <c r="B23" s="21" t="s">
        <v>14</v>
      </c>
      <c r="C23" s="43">
        <v>2</v>
      </c>
      <c r="D23" s="20">
        <v>3</v>
      </c>
      <c r="E23" s="20">
        <v>2</v>
      </c>
      <c r="F23" s="20">
        <v>4</v>
      </c>
      <c r="G23" s="20">
        <v>4</v>
      </c>
      <c r="H23" s="20">
        <v>5</v>
      </c>
      <c r="I23" s="20">
        <v>3</v>
      </c>
      <c r="J23" s="20">
        <v>4</v>
      </c>
      <c r="K23" s="20">
        <v>2</v>
      </c>
      <c r="L23" s="20">
        <v>3</v>
      </c>
      <c r="M23" s="20">
        <v>2</v>
      </c>
      <c r="N23" s="48">
        <v>3</v>
      </c>
      <c r="O23" s="57">
        <f t="shared" si="1"/>
        <v>37</v>
      </c>
      <c r="P23" s="53">
        <f t="shared" si="2"/>
        <v>3.0833333333333335</v>
      </c>
      <c r="Q23" s="14"/>
      <c r="R23" s="14"/>
      <c r="S23" s="14"/>
    </row>
    <row r="24" spans="2:19" ht="12.75" customHeight="1" x14ac:dyDescent="0.25">
      <c r="B24" s="21" t="s">
        <v>15</v>
      </c>
      <c r="C24" s="42">
        <v>161</v>
      </c>
      <c r="D24" s="20">
        <v>163</v>
      </c>
      <c r="E24" s="20">
        <v>169</v>
      </c>
      <c r="F24" s="20">
        <v>160</v>
      </c>
      <c r="G24" s="20">
        <v>158</v>
      </c>
      <c r="H24" s="20">
        <v>158</v>
      </c>
      <c r="I24" s="20">
        <v>157</v>
      </c>
      <c r="J24" s="20">
        <v>157</v>
      </c>
      <c r="K24" s="20">
        <v>144</v>
      </c>
      <c r="L24" s="20">
        <v>173</v>
      </c>
      <c r="M24" s="20">
        <v>161</v>
      </c>
      <c r="N24" s="48">
        <v>155</v>
      </c>
      <c r="O24" s="57">
        <f t="shared" si="1"/>
        <v>1916</v>
      </c>
      <c r="P24" s="53">
        <f t="shared" si="2"/>
        <v>159.66666666666666</v>
      </c>
      <c r="Q24" s="14"/>
      <c r="R24" s="14"/>
      <c r="S24" s="14"/>
    </row>
    <row r="25" spans="2:19" ht="12.75" customHeight="1" x14ac:dyDescent="0.25">
      <c r="B25" s="21" t="s">
        <v>16</v>
      </c>
      <c r="C25" s="42">
        <v>2</v>
      </c>
      <c r="D25" s="20">
        <v>0</v>
      </c>
      <c r="E25" s="20">
        <v>1</v>
      </c>
      <c r="F25" s="20">
        <v>1</v>
      </c>
      <c r="G25" s="20">
        <v>2</v>
      </c>
      <c r="H25" s="20">
        <v>1</v>
      </c>
      <c r="I25" s="20">
        <v>0</v>
      </c>
      <c r="J25" s="20">
        <v>8</v>
      </c>
      <c r="K25" s="20">
        <v>2</v>
      </c>
      <c r="L25" s="20">
        <v>1</v>
      </c>
      <c r="M25" s="20">
        <v>2</v>
      </c>
      <c r="N25" s="48">
        <v>0</v>
      </c>
      <c r="O25" s="57">
        <f t="shared" si="1"/>
        <v>20</v>
      </c>
      <c r="P25" s="53">
        <f t="shared" si="2"/>
        <v>1.6666666666666667</v>
      </c>
      <c r="Q25" s="14"/>
      <c r="R25" s="14"/>
      <c r="S25" s="14"/>
    </row>
    <row r="26" spans="2:19" ht="12.75" customHeight="1" x14ac:dyDescent="0.25">
      <c r="B26" s="18" t="s">
        <v>17</v>
      </c>
      <c r="C26" s="23" t="s">
        <v>27</v>
      </c>
      <c r="D26" s="24" t="s">
        <v>27</v>
      </c>
      <c r="E26" s="24" t="s">
        <v>27</v>
      </c>
      <c r="F26" s="24" t="s">
        <v>27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60" t="s">
        <v>27</v>
      </c>
      <c r="O26" s="63" t="s">
        <v>27</v>
      </c>
      <c r="P26" s="63" t="s">
        <v>27</v>
      </c>
      <c r="Q26" s="14"/>
      <c r="R26" s="14"/>
      <c r="S26" s="14"/>
    </row>
    <row r="27" spans="2:19" ht="12.75" customHeight="1" x14ac:dyDescent="0.25">
      <c r="B27" s="25" t="s">
        <v>18</v>
      </c>
      <c r="C27" s="23" t="s">
        <v>27</v>
      </c>
      <c r="D27" s="24" t="s">
        <v>27</v>
      </c>
      <c r="E27" s="24" t="s">
        <v>27</v>
      </c>
      <c r="F27" s="24" t="s">
        <v>27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60" t="s">
        <v>27</v>
      </c>
      <c r="O27" s="63" t="s">
        <v>27</v>
      </c>
      <c r="P27" s="63" t="s">
        <v>27</v>
      </c>
      <c r="Q27" s="14"/>
      <c r="R27" s="14"/>
      <c r="S27" s="14"/>
    </row>
    <row r="28" spans="2:19" ht="25.5" customHeight="1" x14ac:dyDescent="0.25">
      <c r="B28" s="26" t="s">
        <v>19</v>
      </c>
      <c r="C28" s="42">
        <v>906</v>
      </c>
      <c r="D28" s="20">
        <v>607</v>
      </c>
      <c r="E28" s="20">
        <v>568</v>
      </c>
      <c r="F28" s="20">
        <v>817</v>
      </c>
      <c r="G28" s="20">
        <v>624</v>
      </c>
      <c r="H28" s="20">
        <v>611</v>
      </c>
      <c r="I28" s="20">
        <v>690</v>
      </c>
      <c r="J28" s="20">
        <v>557</v>
      </c>
      <c r="K28" s="20">
        <v>555</v>
      </c>
      <c r="L28" s="20">
        <v>555</v>
      </c>
      <c r="M28" s="20">
        <v>750</v>
      </c>
      <c r="N28" s="48">
        <v>544</v>
      </c>
      <c r="O28" s="57">
        <f t="shared" si="1"/>
        <v>7784</v>
      </c>
      <c r="P28" s="53">
        <f t="shared" si="2"/>
        <v>648.66666666666663</v>
      </c>
      <c r="Q28" s="14"/>
      <c r="R28" s="14"/>
      <c r="S28" s="14"/>
    </row>
    <row r="29" spans="2:19" ht="12.75" customHeight="1" x14ac:dyDescent="0.25">
      <c r="B29" s="25" t="s">
        <v>20</v>
      </c>
      <c r="C29" s="42">
        <v>104</v>
      </c>
      <c r="D29" s="20">
        <v>46</v>
      </c>
      <c r="E29" s="20">
        <v>91</v>
      </c>
      <c r="F29" s="20">
        <v>63</v>
      </c>
      <c r="G29" s="20">
        <v>48</v>
      </c>
      <c r="H29" s="20">
        <v>67</v>
      </c>
      <c r="I29" s="20">
        <v>65</v>
      </c>
      <c r="J29" s="20">
        <v>59</v>
      </c>
      <c r="K29" s="20">
        <v>54</v>
      </c>
      <c r="L29" s="20">
        <v>64</v>
      </c>
      <c r="M29" s="20">
        <v>75</v>
      </c>
      <c r="N29" s="48">
        <v>56</v>
      </c>
      <c r="O29" s="57">
        <f t="shared" si="1"/>
        <v>792</v>
      </c>
      <c r="P29" s="53">
        <f t="shared" si="2"/>
        <v>66</v>
      </c>
      <c r="Q29" s="14"/>
      <c r="R29" s="14"/>
      <c r="S29" s="14"/>
    </row>
    <row r="30" spans="2:19" ht="12.75" customHeight="1" x14ac:dyDescent="0.25">
      <c r="B30" s="25" t="s">
        <v>21</v>
      </c>
      <c r="C30" s="42">
        <v>2</v>
      </c>
      <c r="D30" s="20">
        <v>2</v>
      </c>
      <c r="E30" s="20">
        <v>3</v>
      </c>
      <c r="F30" s="20">
        <v>0</v>
      </c>
      <c r="G30" s="20">
        <v>1</v>
      </c>
      <c r="H30" s="20">
        <v>0</v>
      </c>
      <c r="I30" s="20">
        <v>2</v>
      </c>
      <c r="J30" s="20">
        <v>4</v>
      </c>
      <c r="K30" s="20">
        <v>1</v>
      </c>
      <c r="L30" s="20">
        <v>2</v>
      </c>
      <c r="M30" s="20">
        <v>4</v>
      </c>
      <c r="N30" s="48">
        <v>2</v>
      </c>
      <c r="O30" s="57">
        <f t="shared" si="1"/>
        <v>23</v>
      </c>
      <c r="P30" s="53">
        <f t="shared" si="2"/>
        <v>1.9166666666666667</v>
      </c>
      <c r="Q30" s="14"/>
      <c r="R30" s="14"/>
      <c r="S30" s="14"/>
    </row>
    <row r="31" spans="2:19" ht="12.75" customHeight="1" thickBot="1" x14ac:dyDescent="0.3">
      <c r="B31" s="27" t="s">
        <v>35</v>
      </c>
      <c r="C31" s="44">
        <v>1</v>
      </c>
      <c r="D31" s="29">
        <v>3</v>
      </c>
      <c r="E31" s="29">
        <v>1</v>
      </c>
      <c r="F31" s="29">
        <v>2</v>
      </c>
      <c r="G31" s="29">
        <v>1</v>
      </c>
      <c r="H31" s="29">
        <v>2</v>
      </c>
      <c r="I31" s="29">
        <v>2</v>
      </c>
      <c r="J31" s="29">
        <v>2</v>
      </c>
      <c r="K31" s="29">
        <v>1</v>
      </c>
      <c r="L31" s="29">
        <v>3</v>
      </c>
      <c r="M31" s="29">
        <v>1</v>
      </c>
      <c r="N31" s="49">
        <v>1</v>
      </c>
      <c r="O31" s="58">
        <f t="shared" si="1"/>
        <v>20</v>
      </c>
      <c r="P31" s="54">
        <f t="shared" si="2"/>
        <v>1.6666666666666667</v>
      </c>
      <c r="Q31" s="14"/>
      <c r="R31" s="14"/>
      <c r="S31" s="14"/>
    </row>
    <row r="32" spans="2:19" ht="12.75" customHeight="1" thickBot="1" x14ac:dyDescent="0.3">
      <c r="B32" s="30" t="s">
        <v>28</v>
      </c>
      <c r="C32" s="45">
        <v>10530</v>
      </c>
      <c r="D32" s="32">
        <v>10293</v>
      </c>
      <c r="E32" s="32">
        <v>10255</v>
      </c>
      <c r="F32" s="32">
        <v>10292</v>
      </c>
      <c r="G32" s="32">
        <v>9989</v>
      </c>
      <c r="H32" s="32">
        <v>9843</v>
      </c>
      <c r="I32" s="32">
        <v>9973</v>
      </c>
      <c r="J32" s="32">
        <v>9901</v>
      </c>
      <c r="K32" s="32">
        <v>9770</v>
      </c>
      <c r="L32" s="32">
        <v>9835</v>
      </c>
      <c r="M32" s="32">
        <v>10166</v>
      </c>
      <c r="N32" s="50">
        <v>9864</v>
      </c>
      <c r="O32" s="59">
        <f t="shared" si="1"/>
        <v>120711</v>
      </c>
      <c r="P32" s="55">
        <f t="shared" si="2"/>
        <v>10059.25</v>
      </c>
      <c r="Q32" s="14"/>
      <c r="R32" s="14"/>
      <c r="S32" s="14"/>
    </row>
    <row r="33" spans="2:19" ht="17.25" customHeight="1" x14ac:dyDescent="0.25">
      <c r="B33" s="13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13"/>
      <c r="Q33" s="14"/>
      <c r="R33" s="14"/>
      <c r="S33" s="14"/>
    </row>
    <row r="34" spans="2:19" ht="19.5" customHeight="1" thickBot="1" x14ac:dyDescent="0.3">
      <c r="B34" s="39" t="s">
        <v>33</v>
      </c>
      <c r="C34" s="3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4"/>
      <c r="S34" s="14"/>
    </row>
    <row r="35" spans="2:19" ht="26.25" customHeight="1" thickBot="1" x14ac:dyDescent="0.3">
      <c r="B35" s="10" t="s">
        <v>25</v>
      </c>
      <c r="C35" s="11" t="s">
        <v>0</v>
      </c>
      <c r="D35" s="12" t="s">
        <v>1</v>
      </c>
      <c r="E35" s="12" t="s">
        <v>2</v>
      </c>
      <c r="F35" s="12" t="s">
        <v>3</v>
      </c>
      <c r="G35" s="12" t="s">
        <v>4</v>
      </c>
      <c r="H35" s="12" t="s">
        <v>5</v>
      </c>
      <c r="I35" s="12" t="s">
        <v>6</v>
      </c>
      <c r="J35" s="12" t="s">
        <v>7</v>
      </c>
      <c r="K35" s="12" t="s">
        <v>8</v>
      </c>
      <c r="L35" s="12" t="s">
        <v>9</v>
      </c>
      <c r="M35" s="12" t="s">
        <v>10</v>
      </c>
      <c r="N35" s="46" t="s">
        <v>11</v>
      </c>
      <c r="O35" s="40" t="s">
        <v>31</v>
      </c>
      <c r="P35" s="13"/>
      <c r="Q35" s="14"/>
      <c r="R35" s="14"/>
      <c r="S35" s="14"/>
    </row>
    <row r="36" spans="2:19" ht="12.75" customHeight="1" x14ac:dyDescent="0.25">
      <c r="B36" s="15" t="s">
        <v>12</v>
      </c>
      <c r="C36" s="67">
        <f t="shared" ref="C36:O36" si="3">+C6/C21</f>
        <v>186.23027049180334</v>
      </c>
      <c r="D36" s="68">
        <f t="shared" si="3"/>
        <v>204.18343307086613</v>
      </c>
      <c r="E36" s="68">
        <f t="shared" si="3"/>
        <v>172.10568737474955</v>
      </c>
      <c r="F36" s="68">
        <f t="shared" si="3"/>
        <v>188.7214704614058</v>
      </c>
      <c r="G36" s="68">
        <f t="shared" si="3"/>
        <v>203.09288272157565</v>
      </c>
      <c r="H36" s="68">
        <f t="shared" si="3"/>
        <v>204.14777459407838</v>
      </c>
      <c r="I36" s="68">
        <f t="shared" si="3"/>
        <v>200.97614533205007</v>
      </c>
      <c r="J36" s="68">
        <f t="shared" si="3"/>
        <v>197.40142921550947</v>
      </c>
      <c r="K36" s="68">
        <f t="shared" si="3"/>
        <v>198.47459775491114</v>
      </c>
      <c r="L36" s="68">
        <f t="shared" si="3"/>
        <v>195.64339343504392</v>
      </c>
      <c r="M36" s="68">
        <f t="shared" si="3"/>
        <v>194.06895483870969</v>
      </c>
      <c r="N36" s="73">
        <f t="shared" si="3"/>
        <v>188.44227252747251</v>
      </c>
      <c r="O36" s="76">
        <f t="shared" si="3"/>
        <v>194.15674585453348</v>
      </c>
      <c r="P36" s="13"/>
      <c r="Q36" s="14"/>
      <c r="R36" s="14"/>
      <c r="S36" s="14"/>
    </row>
    <row r="37" spans="2:19" ht="12.75" customHeight="1" x14ac:dyDescent="0.25">
      <c r="B37" s="18" t="s">
        <v>13</v>
      </c>
      <c r="C37" s="69">
        <f t="shared" ref="C37:O37" si="4">+C7/C22</f>
        <v>327.61234230324072</v>
      </c>
      <c r="D37" s="38">
        <f t="shared" si="4"/>
        <v>341.72664309424164</v>
      </c>
      <c r="E37" s="38">
        <f t="shared" si="4"/>
        <v>336.99871335740067</v>
      </c>
      <c r="F37" s="38">
        <f t="shared" si="4"/>
        <v>340.76720329194336</v>
      </c>
      <c r="G37" s="38">
        <f t="shared" si="4"/>
        <v>344.36363886077783</v>
      </c>
      <c r="H37" s="38">
        <f t="shared" si="4"/>
        <v>348.70092831281681</v>
      </c>
      <c r="I37" s="38">
        <f t="shared" si="4"/>
        <v>346.35466169724771</v>
      </c>
      <c r="J37" s="38">
        <f t="shared" si="4"/>
        <v>339.97153221125939</v>
      </c>
      <c r="K37" s="38">
        <f t="shared" si="4"/>
        <v>332.1666361123236</v>
      </c>
      <c r="L37" s="38">
        <f t="shared" si="4"/>
        <v>353.000433706884</v>
      </c>
      <c r="M37" s="38">
        <f t="shared" si="4"/>
        <v>339.88156441717791</v>
      </c>
      <c r="N37" s="74">
        <f t="shared" si="4"/>
        <v>337.42836262448748</v>
      </c>
      <c r="O37" s="62">
        <f t="shared" si="4"/>
        <v>340.75343719806767</v>
      </c>
      <c r="P37" s="13"/>
      <c r="Q37" s="14"/>
      <c r="R37" s="14"/>
      <c r="S37" s="14"/>
    </row>
    <row r="38" spans="2:19" ht="12.75" customHeight="1" x14ac:dyDescent="0.25">
      <c r="B38" s="21" t="s">
        <v>14</v>
      </c>
      <c r="C38" s="69">
        <f t="shared" ref="C38:O38" si="5">+C8/C23</f>
        <v>4221.75</v>
      </c>
      <c r="D38" s="38">
        <f t="shared" si="5"/>
        <v>2542.2666666666664</v>
      </c>
      <c r="E38" s="38">
        <f t="shared" si="5"/>
        <v>2972.4</v>
      </c>
      <c r="F38" s="38">
        <f t="shared" si="5"/>
        <v>2050.9</v>
      </c>
      <c r="G38" s="38">
        <f t="shared" si="5"/>
        <v>1394.9749999999999</v>
      </c>
      <c r="H38" s="38">
        <f t="shared" si="5"/>
        <v>1892.02</v>
      </c>
      <c r="I38" s="38">
        <f t="shared" si="5"/>
        <v>2156.8666666666668</v>
      </c>
      <c r="J38" s="38">
        <f t="shared" si="5"/>
        <v>2185.9749999999999</v>
      </c>
      <c r="K38" s="38">
        <f t="shared" si="5"/>
        <v>1443.5</v>
      </c>
      <c r="L38" s="38">
        <f t="shared" si="5"/>
        <v>3681.1333333333337</v>
      </c>
      <c r="M38" s="38">
        <f t="shared" si="5"/>
        <v>2229</v>
      </c>
      <c r="N38" s="74">
        <f t="shared" si="5"/>
        <v>2713.8333333333335</v>
      </c>
      <c r="O38" s="62">
        <f t="shared" si="5"/>
        <v>2351.4351351351352</v>
      </c>
      <c r="P38" s="13"/>
      <c r="Q38" s="14"/>
      <c r="R38" s="14"/>
      <c r="S38" s="14"/>
    </row>
    <row r="39" spans="2:19" ht="12.75" customHeight="1" x14ac:dyDescent="0.25">
      <c r="B39" s="21" t="s">
        <v>15</v>
      </c>
      <c r="C39" s="69">
        <f t="shared" ref="C39:O39" si="6">+C9/C24</f>
        <v>162.76956521739132</v>
      </c>
      <c r="D39" s="38">
        <f t="shared" si="6"/>
        <v>169.20674846625766</v>
      </c>
      <c r="E39" s="38">
        <f t="shared" si="6"/>
        <v>166.76804733727812</v>
      </c>
      <c r="F39" s="38">
        <f t="shared" si="6"/>
        <v>166.33750000000001</v>
      </c>
      <c r="G39" s="38">
        <f t="shared" si="6"/>
        <v>165.70506329113925</v>
      </c>
      <c r="H39" s="38">
        <f t="shared" si="6"/>
        <v>166.60316455696204</v>
      </c>
      <c r="I39" s="38">
        <f t="shared" si="6"/>
        <v>166.33312101910829</v>
      </c>
      <c r="J39" s="38">
        <f t="shared" si="6"/>
        <v>166.33312101910829</v>
      </c>
      <c r="K39" s="38">
        <f t="shared" si="6"/>
        <v>170.07430555555555</v>
      </c>
      <c r="L39" s="38">
        <f t="shared" si="6"/>
        <v>162.98670520231215</v>
      </c>
      <c r="M39" s="38">
        <f t="shared" si="6"/>
        <v>170.28944099378882</v>
      </c>
      <c r="N39" s="74">
        <f t="shared" si="6"/>
        <v>168.80774193548385</v>
      </c>
      <c r="O39" s="62">
        <f t="shared" si="6"/>
        <v>166.79900835073067</v>
      </c>
      <c r="P39" s="13"/>
      <c r="Q39" s="14"/>
      <c r="R39" s="14"/>
      <c r="S39" s="14"/>
    </row>
    <row r="40" spans="2:19" ht="12.75" customHeight="1" x14ac:dyDescent="0.25">
      <c r="B40" s="21" t="s">
        <v>16</v>
      </c>
      <c r="C40" s="69">
        <f>+C10/C25</f>
        <v>10788.2</v>
      </c>
      <c r="D40" s="38">
        <v>0</v>
      </c>
      <c r="E40" s="38">
        <f>+E10/E25</f>
        <v>13830</v>
      </c>
      <c r="F40" s="38">
        <f>+F10/F25</f>
        <v>29114.1</v>
      </c>
      <c r="G40" s="38">
        <f>+G10/G25</f>
        <v>22199.949999999997</v>
      </c>
      <c r="H40" s="38">
        <f>+H10/H25</f>
        <v>17611.7</v>
      </c>
      <c r="I40" s="38">
        <v>0</v>
      </c>
      <c r="J40" s="38">
        <f>+J10/J25</f>
        <v>14795.599999999999</v>
      </c>
      <c r="K40" s="38">
        <f>+K10/K25</f>
        <v>34408.75</v>
      </c>
      <c r="L40" s="38">
        <f>+L10/L25</f>
        <v>11928.8</v>
      </c>
      <c r="M40" s="38">
        <f>+M10/M25</f>
        <v>25788.2</v>
      </c>
      <c r="N40" s="74">
        <v>0</v>
      </c>
      <c r="O40" s="62">
        <f>+O10/O25</f>
        <v>18860.98</v>
      </c>
      <c r="P40" s="13"/>
      <c r="Q40" s="14"/>
      <c r="R40" s="14"/>
      <c r="S40" s="14"/>
    </row>
    <row r="41" spans="2:19" ht="12.75" customHeight="1" x14ac:dyDescent="0.25">
      <c r="B41" s="18" t="s">
        <v>17</v>
      </c>
      <c r="C41" s="70" t="s">
        <v>27</v>
      </c>
      <c r="D41" s="24" t="s">
        <v>27</v>
      </c>
      <c r="E41" s="24" t="s">
        <v>27</v>
      </c>
      <c r="F41" s="24" t="s">
        <v>27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60" t="s">
        <v>27</v>
      </c>
      <c r="O41" s="63" t="s">
        <v>27</v>
      </c>
      <c r="P41" s="13"/>
      <c r="Q41" s="14"/>
      <c r="R41" s="14"/>
      <c r="S41" s="14"/>
    </row>
    <row r="42" spans="2:19" ht="12.75" customHeight="1" x14ac:dyDescent="0.25">
      <c r="B42" s="25" t="s">
        <v>18</v>
      </c>
      <c r="C42" s="70" t="s">
        <v>27</v>
      </c>
      <c r="D42" s="24" t="s">
        <v>27</v>
      </c>
      <c r="E42" s="24" t="s">
        <v>27</v>
      </c>
      <c r="F42" s="24" t="s">
        <v>27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60" t="s">
        <v>27</v>
      </c>
      <c r="O42" s="63" t="s">
        <v>27</v>
      </c>
      <c r="P42" s="13"/>
      <c r="Q42" s="14"/>
      <c r="R42" s="14"/>
      <c r="S42" s="14"/>
    </row>
    <row r="43" spans="2:19" ht="27" customHeight="1" x14ac:dyDescent="0.25">
      <c r="B43" s="26" t="s">
        <v>19</v>
      </c>
      <c r="C43" s="69">
        <f t="shared" ref="C43:O43" si="7">+C13/C28</f>
        <v>1388.8836644591615</v>
      </c>
      <c r="D43" s="38">
        <f t="shared" si="7"/>
        <v>1605.8107248764418</v>
      </c>
      <c r="E43" s="38">
        <f t="shared" si="7"/>
        <v>1920.9486619718311</v>
      </c>
      <c r="F43" s="38">
        <f t="shared" si="7"/>
        <v>1472.727246022032</v>
      </c>
      <c r="G43" s="38">
        <f t="shared" si="7"/>
        <v>1754.4217467948718</v>
      </c>
      <c r="H43" s="38">
        <f t="shared" si="7"/>
        <v>1956.2482815057285</v>
      </c>
      <c r="I43" s="38">
        <f t="shared" si="7"/>
        <v>1533.7344202898551</v>
      </c>
      <c r="J43" s="38">
        <f t="shared" si="7"/>
        <v>1424.6290305206462</v>
      </c>
      <c r="K43" s="38">
        <f t="shared" si="7"/>
        <v>1591.7709909909909</v>
      </c>
      <c r="L43" s="38">
        <f t="shared" si="7"/>
        <v>1792.7320720720722</v>
      </c>
      <c r="M43" s="38">
        <f t="shared" si="7"/>
        <v>1581.4386133333333</v>
      </c>
      <c r="N43" s="74">
        <f t="shared" si="7"/>
        <v>1620.4385661764704</v>
      </c>
      <c r="O43" s="62">
        <f t="shared" si="7"/>
        <v>1620.6566598150055</v>
      </c>
      <c r="P43" s="13"/>
      <c r="Q43" s="14"/>
      <c r="R43" s="14"/>
      <c r="S43" s="14"/>
    </row>
    <row r="44" spans="2:19" ht="12.75" customHeight="1" x14ac:dyDescent="0.25">
      <c r="B44" s="25" t="s">
        <v>20</v>
      </c>
      <c r="C44" s="69">
        <f t="shared" ref="C44:O44" si="8">+C14/C29</f>
        <v>188.72019230769232</v>
      </c>
      <c r="D44" s="38">
        <f t="shared" si="8"/>
        <v>185.91304347826082</v>
      </c>
      <c r="E44" s="38">
        <f t="shared" si="8"/>
        <v>153.11318681318681</v>
      </c>
      <c r="F44" s="38">
        <f t="shared" si="8"/>
        <v>152.21269841269844</v>
      </c>
      <c r="G44" s="38">
        <f t="shared" si="8"/>
        <v>132.53958333333333</v>
      </c>
      <c r="H44" s="38">
        <f t="shared" si="8"/>
        <v>167.82985074626865</v>
      </c>
      <c r="I44" s="38">
        <f t="shared" si="8"/>
        <v>188.1123076923077</v>
      </c>
      <c r="J44" s="38">
        <f t="shared" si="8"/>
        <v>156.21355932203389</v>
      </c>
      <c r="K44" s="38">
        <f t="shared" si="8"/>
        <v>229.17222222222222</v>
      </c>
      <c r="L44" s="38">
        <f t="shared" si="8"/>
        <v>313.13281250000006</v>
      </c>
      <c r="M44" s="38">
        <f t="shared" si="8"/>
        <v>247.85733333333337</v>
      </c>
      <c r="N44" s="74">
        <f t="shared" si="8"/>
        <v>225.15714285714284</v>
      </c>
      <c r="O44" s="62">
        <f t="shared" si="8"/>
        <v>194.90643939393939</v>
      </c>
      <c r="P44" s="13"/>
      <c r="Q44" s="14"/>
      <c r="R44" s="14"/>
      <c r="S44" s="14"/>
    </row>
    <row r="45" spans="2:19" ht="12.75" customHeight="1" x14ac:dyDescent="0.25">
      <c r="B45" s="25" t="s">
        <v>21</v>
      </c>
      <c r="C45" s="69">
        <f t="shared" ref="C45:E46" si="9">+C15/C30</f>
        <v>2356.6999999999998</v>
      </c>
      <c r="D45" s="38">
        <f t="shared" si="9"/>
        <v>2148.25</v>
      </c>
      <c r="E45" s="38">
        <f t="shared" si="9"/>
        <v>1510.5</v>
      </c>
      <c r="F45" s="38">
        <v>0</v>
      </c>
      <c r="G45" s="38">
        <f>+G15/G30</f>
        <v>1433.4</v>
      </c>
      <c r="H45" s="38">
        <v>0</v>
      </c>
      <c r="I45" s="38">
        <f t="shared" ref="I45:O46" si="10">+I15/I30</f>
        <v>2129.65</v>
      </c>
      <c r="J45" s="38">
        <f t="shared" si="10"/>
        <v>2214.875</v>
      </c>
      <c r="K45" s="38">
        <f t="shared" si="10"/>
        <v>2800.3</v>
      </c>
      <c r="L45" s="38">
        <f t="shared" si="10"/>
        <v>1944.1000000000001</v>
      </c>
      <c r="M45" s="38">
        <f t="shared" si="10"/>
        <v>1777.5500000000002</v>
      </c>
      <c r="N45" s="74">
        <f t="shared" si="10"/>
        <v>525</v>
      </c>
      <c r="O45" s="62">
        <f t="shared" si="10"/>
        <v>1867.0565217391306</v>
      </c>
      <c r="P45" s="13"/>
      <c r="Q45" s="14"/>
      <c r="R45" s="14"/>
      <c r="S45" s="14"/>
    </row>
    <row r="46" spans="2:19" ht="12.75" customHeight="1" thickBot="1" x14ac:dyDescent="0.3">
      <c r="B46" s="87" t="s">
        <v>35</v>
      </c>
      <c r="C46" s="71">
        <f t="shared" si="9"/>
        <v>41.2</v>
      </c>
      <c r="D46" s="72">
        <f t="shared" si="9"/>
        <v>2083.4733333333334</v>
      </c>
      <c r="E46" s="72">
        <f t="shared" si="9"/>
        <v>38.6</v>
      </c>
      <c r="F46" s="72">
        <f>+F16/F31</f>
        <v>1337.6</v>
      </c>
      <c r="G46" s="72">
        <f>+G16/G31</f>
        <v>39.9</v>
      </c>
      <c r="H46" s="72">
        <f>+H16/H31</f>
        <v>20932.764999999999</v>
      </c>
      <c r="I46" s="72">
        <f t="shared" si="10"/>
        <v>135.80000000000001</v>
      </c>
      <c r="J46" s="72">
        <f t="shared" si="10"/>
        <v>2457.85</v>
      </c>
      <c r="K46" s="72">
        <f t="shared" si="10"/>
        <v>41.2</v>
      </c>
      <c r="L46" s="72">
        <f t="shared" si="10"/>
        <v>326.96666666666664</v>
      </c>
      <c r="M46" s="72">
        <f t="shared" si="10"/>
        <v>41.2</v>
      </c>
      <c r="N46" s="75">
        <f t="shared" si="10"/>
        <v>39.9</v>
      </c>
      <c r="O46" s="77">
        <f t="shared" si="10"/>
        <v>2860.0674999999997</v>
      </c>
      <c r="P46" s="13"/>
      <c r="Q46" s="14"/>
      <c r="R46" s="14"/>
      <c r="S46" s="14"/>
    </row>
    <row r="47" spans="2:19" ht="22.5" customHeight="1" x14ac:dyDescent="0.25">
      <c r="B47" s="13"/>
      <c r="C47" s="3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14"/>
      <c r="S47" s="14"/>
    </row>
    <row r="48" spans="2:19" x14ac:dyDescent="0.25">
      <c r="B48" s="13"/>
      <c r="C48" s="3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14"/>
      <c r="S48" s="14"/>
    </row>
    <row r="49" spans="2:16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2020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</cp:lastModifiedBy>
  <dcterms:created xsi:type="dcterms:W3CDTF">2022-09-30T10:01:49Z</dcterms:created>
  <dcterms:modified xsi:type="dcterms:W3CDTF">2022-10-06T09:36:29Z</dcterms:modified>
</cp:coreProperties>
</file>