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320" windowHeight="12315" activeTab="2"/>
  </bookViews>
  <sheets>
    <sheet name="Tab4" sheetId="1" r:id="rId1"/>
    <sheet name="za roky-4" sheetId="2" r:id="rId2"/>
    <sheet name="Graf1" sheetId="6" r:id="rId3"/>
    <sheet name="Evid4" sheetId="3" r:id="rId4"/>
    <sheet name="US4" sheetId="4" r:id="rId5"/>
    <sheet name="Graf2" sheetId="5" r:id="rId6"/>
    <sheet name="Hárok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'Tab4'!$A:$A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3" i="4" l="1"/>
  <c r="K51" i="3"/>
  <c r="J51" i="3"/>
  <c r="I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M15" i="3"/>
  <c r="M51" i="3" s="1"/>
  <c r="L15" i="3"/>
  <c r="L51" i="3" s="1"/>
  <c r="G15" i="3"/>
  <c r="N15" i="3" s="1"/>
  <c r="N51" i="3" s="1"/>
  <c r="F46" i="2"/>
  <c r="F48" i="2" s="1"/>
  <c r="E46" i="2"/>
  <c r="E48" i="2" s="1"/>
  <c r="D46" i="2"/>
  <c r="D48" i="2" s="1"/>
  <c r="C46" i="2"/>
  <c r="C48" i="2" s="1"/>
  <c r="B46" i="2"/>
  <c r="B48" i="2" s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6" i="1"/>
  <c r="B49" i="1" s="1"/>
  <c r="G51" i="3" l="1"/>
</calcChain>
</file>

<file path=xl/sharedStrings.xml><?xml version="1.0" encoding="utf-8"?>
<sst xmlns="http://schemas.openxmlformats.org/spreadsheetml/2006/main" count="225" uniqueCount="135">
  <si>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</si>
  <si>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</si>
  <si>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</si>
  <si>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</si>
  <si>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</si>
  <si>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</si>
  <si>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</si>
  <si>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</si>
  <si>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</si>
  <si>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30.4.2014</t>
  </si>
  <si>
    <t>vo fyz.osobách</t>
  </si>
  <si>
    <t>apríl</t>
  </si>
  <si>
    <t>za</t>
  </si>
  <si>
    <t>neprepočítaný</t>
  </si>
  <si>
    <t>prepočítaný</t>
  </si>
  <si>
    <t>od 1.1.2014</t>
  </si>
  <si>
    <t>1.-4.2014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</si>
  <si>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</si>
  <si>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</si>
  <si>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</si>
  <si>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</si>
  <si>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</si>
  <si>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</si>
  <si>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</si>
  <si>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</si>
  <si>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</si>
  <si>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</si>
  <si>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</si>
  <si>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</si>
  <si>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</si>
  <si>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</si>
  <si>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</si>
  <si>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</si>
  <si>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</si>
  <si>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</si>
  <si>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</si>
  <si>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</si>
  <si>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</si>
  <si>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</si>
  <si>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</si>
  <si>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</si>
  <si>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</si>
  <si>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</si>
  <si>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</si>
  <si>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</si>
  <si>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</si>
  <si>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</si>
  <si>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</si>
  <si>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</si>
  <si>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</si>
  <si>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</si>
  <si>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</si>
  <si>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</si>
  <si>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</si>
  <si>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</si>
  <si>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</si>
  <si>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</si>
  <si>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</si>
  <si>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</si>
  <si>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 xml:space="preserve"> 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</si>
  <si>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</si>
  <si>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</si>
  <si>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</si>
  <si>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</si>
  <si>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</si>
  <si>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</si>
  <si>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1.-4. 2014</t>
  </si>
  <si>
    <t>Bratislava-okolie</t>
  </si>
  <si>
    <t>Košice-okolie</t>
  </si>
  <si>
    <t>Spolu</t>
  </si>
  <si>
    <t>Celkom Sociálna poisťovňa</t>
  </si>
  <si>
    <t>Prehľad o evidenčnom počte zamestnancov pobočiek Sociálnej poisťovne k 30.4.2014</t>
  </si>
  <si>
    <t>podľa organizačných útvarov</t>
  </si>
  <si>
    <t>Evidenčný počet zamestnancov  k 30. aprílu 2014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</si>
  <si>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</si>
  <si>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</si>
  <si>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</si>
  <si>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</si>
  <si>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</si>
  <si>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</si>
  <si>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</si>
  <si>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</si>
  <si>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</si>
  <si>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</si>
  <si>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</si>
  <si>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</si>
  <si>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</si>
  <si>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</si>
  <si>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</si>
  <si>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</si>
  <si>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</si>
  <si>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</si>
  <si>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</si>
  <si>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</si>
  <si>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</si>
  <si>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</si>
  <si>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</si>
  <si>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</si>
  <si>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</si>
  <si>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</si>
  <si>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</si>
  <si>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</si>
  <si>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</t>
  </si>
  <si>
    <t>Prehľad o evidenčnom počet zamestnancov ústredia Sociálnej poisťovne k 30. aprílu 2014</t>
  </si>
  <si>
    <t xml:space="preserve">podľa organizačných útvarov </t>
  </si>
  <si>
    <t>Organizačný</t>
  </si>
  <si>
    <t>Názov organizačného útvaru</t>
  </si>
  <si>
    <t>Evidenčný počet</t>
  </si>
  <si>
    <t>zamestnancov k 30.4. 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</si>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</sst>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S_k_-;\-* #,##0\ _S_k_-;_-* &quot;-&quot;\ _S_k_-;_-@_-"/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</numFmts>
  <fonts count="37" x14ac:knownFonts="1">
    <font>
      <sz val="10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5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3" borderId="19" applyNumberFormat="0" applyAlignment="0" applyProtection="0"/>
    <xf numFmtId="3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5" borderId="25" applyNumberFormat="0" applyFont="0" applyAlignment="0" applyProtection="0"/>
    <xf numFmtId="0" fontId="27" fillId="3" borderId="26" applyNumberFormat="0" applyAlignment="0" applyProtection="0"/>
    <xf numFmtId="0" fontId="28" fillId="0" borderId="0" applyNumberFormat="0" applyFill="0" applyBorder="0" applyAlignment="0" applyProtection="0"/>
    <xf numFmtId="0" fontId="14" fillId="0" borderId="27">
      <protection locked="0"/>
    </xf>
    <xf numFmtId="0" fontId="29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/>
    <xf numFmtId="3" fontId="7" fillId="0" borderId="12" xfId="0" applyNumberFormat="1" applyFont="1" applyFill="1" applyBorder="1"/>
    <xf numFmtId="0" fontId="2" fillId="0" borderId="0" xfId="44" applyFont="1"/>
    <xf numFmtId="0" fontId="2" fillId="0" borderId="1" xfId="44" applyFont="1" applyBorder="1" applyAlignment="1">
      <alignment horizontal="center"/>
    </xf>
    <xf numFmtId="0" fontId="4" fillId="0" borderId="5" xfId="44" applyFont="1" applyBorder="1" applyAlignment="1"/>
    <xf numFmtId="0" fontId="2" fillId="0" borderId="5" xfId="44" applyFont="1" applyBorder="1" applyAlignment="1">
      <alignment horizontal="center"/>
    </xf>
    <xf numFmtId="0" fontId="4" fillId="0" borderId="1" xfId="44" applyFont="1" applyBorder="1" applyAlignment="1">
      <alignment horizontal="center"/>
    </xf>
    <xf numFmtId="0" fontId="2" fillId="0" borderId="12" xfId="44" applyFont="1" applyBorder="1" applyAlignment="1">
      <alignment horizontal="center"/>
    </xf>
    <xf numFmtId="0" fontId="2" fillId="0" borderId="0" xfId="44" applyFont="1" applyBorder="1"/>
    <xf numFmtId="3" fontId="5" fillId="0" borderId="13" xfId="44" applyNumberFormat="1" applyFont="1" applyBorder="1"/>
    <xf numFmtId="169" fontId="30" fillId="0" borderId="10" xfId="44" applyNumberFormat="1" applyFont="1" applyBorder="1"/>
    <xf numFmtId="169" fontId="30" fillId="0" borderId="15" xfId="44" applyNumberFormat="1" applyFont="1" applyBorder="1"/>
    <xf numFmtId="2" fontId="2" fillId="0" borderId="0" xfId="44" applyNumberFormat="1" applyFont="1" applyBorder="1"/>
    <xf numFmtId="164" fontId="2" fillId="0" borderId="0" xfId="44" applyNumberFormat="1" applyFont="1"/>
    <xf numFmtId="169" fontId="2" fillId="0" borderId="0" xfId="44" applyNumberFormat="1" applyFont="1"/>
    <xf numFmtId="3" fontId="5" fillId="0" borderId="15" xfId="44" applyNumberFormat="1" applyFont="1" applyBorder="1"/>
    <xf numFmtId="3" fontId="5" fillId="2" borderId="15" xfId="44" applyNumberFormat="1" applyFont="1" applyFill="1" applyBorder="1"/>
    <xf numFmtId="3" fontId="5" fillId="0" borderId="17" xfId="44" applyNumberFormat="1" applyFont="1" applyBorder="1"/>
    <xf numFmtId="169" fontId="30" fillId="0" borderId="17" xfId="44" applyNumberFormat="1" applyFont="1" applyBorder="1"/>
    <xf numFmtId="3" fontId="7" fillId="0" borderId="1" xfId="44" applyNumberFormat="1" applyFont="1" applyFill="1" applyBorder="1"/>
    <xf numFmtId="169" fontId="6" fillId="0" borderId="1" xfId="44" applyNumberFormat="1" applyFont="1" applyBorder="1"/>
    <xf numFmtId="4" fontId="2" fillId="0" borderId="0" xfId="44" applyNumberFormat="1" applyFont="1" applyBorder="1"/>
    <xf numFmtId="0" fontId="3" fillId="0" borderId="12" xfId="44" applyFont="1" applyBorder="1"/>
    <xf numFmtId="169" fontId="6" fillId="0" borderId="12" xfId="44" applyNumberFormat="1" applyFont="1" applyBorder="1"/>
    <xf numFmtId="1" fontId="2" fillId="0" borderId="0" xfId="44" applyNumberFormat="1" applyFont="1" applyBorder="1"/>
    <xf numFmtId="0" fontId="3" fillId="0" borderId="11" xfId="44" applyFont="1" applyBorder="1" applyAlignment="1">
      <alignment wrapText="1"/>
    </xf>
    <xf numFmtId="169" fontId="8" fillId="0" borderId="11" xfId="44" applyNumberFormat="1" applyFont="1" applyBorder="1"/>
    <xf numFmtId="2" fontId="2" fillId="0" borderId="0" xfId="44" applyNumberFormat="1" applyFont="1"/>
    <xf numFmtId="169" fontId="8" fillId="0" borderId="0" xfId="44" applyNumberFormat="1" applyFont="1" applyBorder="1"/>
    <xf numFmtId="0" fontId="3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3" fontId="5" fillId="0" borderId="29" xfId="0" applyNumberFormat="1" applyFont="1" applyBorder="1"/>
    <xf numFmtId="41" fontId="32" fillId="0" borderId="13" xfId="0" applyNumberFormat="1" applyFont="1" applyBorder="1"/>
    <xf numFmtId="41" fontId="32" fillId="0" borderId="5" xfId="0" applyNumberFormat="1" applyFont="1" applyBorder="1"/>
    <xf numFmtId="41" fontId="33" fillId="0" borderId="0" xfId="0" applyNumberFormat="1" applyFont="1" applyBorder="1"/>
    <xf numFmtId="3" fontId="5" fillId="0" borderId="30" xfId="0" applyNumberFormat="1" applyFont="1" applyBorder="1"/>
    <xf numFmtId="41" fontId="32" fillId="0" borderId="15" xfId="0" applyNumberFormat="1" applyFont="1" applyBorder="1"/>
    <xf numFmtId="41" fontId="13" fillId="0" borderId="15" xfId="0" applyNumberFormat="1" applyFont="1" applyBorder="1"/>
    <xf numFmtId="41" fontId="32" fillId="0" borderId="15" xfId="0" applyNumberFormat="1" applyFont="1" applyFill="1" applyBorder="1"/>
    <xf numFmtId="41" fontId="32" fillId="0" borderId="0" xfId="0" applyNumberFormat="1" applyFont="1" applyFill="1" applyBorder="1"/>
    <xf numFmtId="41" fontId="32" fillId="0" borderId="0" xfId="0" applyNumberFormat="1" applyFont="1" applyBorder="1"/>
    <xf numFmtId="41" fontId="32" fillId="0" borderId="32" xfId="0" applyNumberFormat="1" applyFont="1" applyBorder="1"/>
    <xf numFmtId="3" fontId="6" fillId="0" borderId="6" xfId="0" applyNumberFormat="1" applyFont="1" applyFill="1" applyBorder="1"/>
    <xf numFmtId="41" fontId="32" fillId="0" borderId="12" xfId="0" applyNumberFormat="1" applyFont="1" applyBorder="1"/>
    <xf numFmtId="41" fontId="32" fillId="0" borderId="3" xfId="0" applyNumberFormat="1" applyFont="1" applyFill="1" applyBorder="1"/>
    <xf numFmtId="0" fontId="13" fillId="0" borderId="0" xfId="0" applyFont="1"/>
    <xf numFmtId="0" fontId="34" fillId="0" borderId="0" xfId="0" applyFont="1" applyAlignment="1">
      <alignment horizontal="right"/>
    </xf>
    <xf numFmtId="0" fontId="32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33" xfId="0" applyFont="1" applyBorder="1"/>
    <xf numFmtId="0" fontId="0" fillId="0" borderId="7" xfId="0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0" fontId="34" fillId="0" borderId="0" xfId="0" applyFont="1"/>
    <xf numFmtId="41" fontId="34" fillId="0" borderId="10" xfId="0" applyNumberFormat="1" applyFont="1" applyBorder="1"/>
    <xf numFmtId="49" fontId="34" fillId="0" borderId="15" xfId="0" applyNumberFormat="1" applyFont="1" applyBorder="1" applyAlignment="1">
      <alignment horizontal="center"/>
    </xf>
    <xf numFmtId="0" fontId="34" fillId="0" borderId="16" xfId="0" applyFont="1" applyBorder="1"/>
    <xf numFmtId="41" fontId="34" fillId="0" borderId="15" xfId="0" applyNumberFormat="1" applyFont="1" applyBorder="1"/>
    <xf numFmtId="49" fontId="34" fillId="0" borderId="11" xfId="0" applyNumberFormat="1" applyFont="1" applyBorder="1" applyAlignment="1">
      <alignment horizontal="center"/>
    </xf>
    <xf numFmtId="41" fontId="35" fillId="0" borderId="12" xfId="0" applyNumberFormat="1" applyFont="1" applyBorder="1"/>
    <xf numFmtId="49" fontId="34" fillId="0" borderId="0" xfId="0" applyNumberFormat="1" applyFont="1"/>
    <xf numFmtId="49" fontId="0" fillId="0" borderId="0" xfId="0" applyNumberFormat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3" fontId="5" fillId="0" borderId="13" xfId="0" applyNumberFormat="1" applyFont="1" applyFill="1" applyBorder="1"/>
    <xf numFmtId="2" fontId="5" fillId="0" borderId="13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164" fontId="2" fillId="0" borderId="0" xfId="0" applyNumberFormat="1" applyFont="1" applyFill="1"/>
    <xf numFmtId="3" fontId="5" fillId="0" borderId="15" xfId="0" applyNumberFormat="1" applyFont="1" applyFill="1" applyBorder="1"/>
    <xf numFmtId="2" fontId="5" fillId="0" borderId="15" xfId="0" applyNumberFormat="1" applyFont="1" applyFill="1" applyBorder="1"/>
    <xf numFmtId="3" fontId="5" fillId="0" borderId="17" xfId="0" applyNumberFormat="1" applyFont="1" applyFill="1" applyBorder="1"/>
    <xf numFmtId="2" fontId="5" fillId="0" borderId="17" xfId="0" applyNumberFormat="1" applyFont="1" applyFill="1" applyBorder="1"/>
    <xf numFmtId="4" fontId="3" fillId="0" borderId="12" xfId="0" applyNumberFormat="1" applyFont="1" applyFill="1" applyBorder="1"/>
    <xf numFmtId="0" fontId="3" fillId="0" borderId="10" xfId="0" applyFont="1" applyFill="1" applyBorder="1"/>
    <xf numFmtId="4" fontId="3" fillId="0" borderId="10" xfId="0" applyNumberFormat="1" applyFont="1" applyFill="1" applyBorder="1"/>
    <xf numFmtId="4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2" fillId="0" borderId="0" xfId="0" applyNumberFormat="1" applyFont="1" applyFill="1"/>
    <xf numFmtId="1" fontId="2" fillId="0" borderId="0" xfId="0" applyNumberFormat="1" applyFont="1" applyFill="1"/>
    <xf numFmtId="0" fontId="3" fillId="0" borderId="11" xfId="0" applyFont="1" applyFill="1" applyBorder="1"/>
    <xf numFmtId="3" fontId="1" fillId="0" borderId="11" xfId="0" applyNumberFormat="1" applyFont="1" applyFill="1" applyBorder="1"/>
    <xf numFmtId="4" fontId="1" fillId="0" borderId="11" xfId="0" applyNumberFormat="1" applyFont="1" applyFill="1" applyBorder="1"/>
    <xf numFmtId="4" fontId="1" fillId="0" borderId="0" xfId="0" applyNumberFormat="1" applyFont="1" applyFill="1" applyBorder="1"/>
    <xf numFmtId="2" fontId="2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/>
    <xf numFmtId="165" fontId="2" fillId="0" borderId="0" xfId="0" applyNumberFormat="1" applyFont="1" applyFill="1"/>
    <xf numFmtId="165" fontId="5" fillId="0" borderId="0" xfId="0" applyNumberFormat="1" applyFont="1" applyFill="1"/>
    <xf numFmtId="0" fontId="36" fillId="0" borderId="2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" fontId="3" fillId="0" borderId="13" xfId="0" applyNumberFormat="1" applyFont="1" applyFill="1" applyBorder="1"/>
    <xf numFmtId="2" fontId="5" fillId="0" borderId="14" xfId="0" applyNumberFormat="1" applyFont="1" applyFill="1" applyBorder="1"/>
    <xf numFmtId="0" fontId="5" fillId="0" borderId="14" xfId="0" applyFont="1" applyFill="1" applyBorder="1"/>
    <xf numFmtId="3" fontId="3" fillId="0" borderId="15" xfId="0" applyNumberFormat="1" applyFont="1" applyFill="1" applyBorder="1"/>
    <xf numFmtId="2" fontId="5" fillId="0" borderId="16" xfId="0" applyNumberFormat="1" applyFont="1" applyFill="1" applyBorder="1"/>
    <xf numFmtId="0" fontId="5" fillId="0" borderId="16" xfId="0" applyFont="1" applyFill="1" applyBorder="1"/>
    <xf numFmtId="1" fontId="5" fillId="0" borderId="16" xfId="0" applyNumberFormat="1" applyFont="1" applyFill="1" applyBorder="1"/>
    <xf numFmtId="2" fontId="5" fillId="0" borderId="18" xfId="0" applyNumberFormat="1" applyFont="1" applyFill="1" applyBorder="1"/>
    <xf numFmtId="0" fontId="5" fillId="0" borderId="18" xfId="0" applyFont="1" applyFill="1" applyBorder="1"/>
    <xf numFmtId="3" fontId="3" fillId="0" borderId="12" xfId="0" applyNumberFormat="1" applyFont="1" applyFill="1" applyBorder="1"/>
    <xf numFmtId="3" fontId="3" fillId="0" borderId="7" xfId="0" applyNumberFormat="1" applyFont="1" applyFill="1" applyBorder="1"/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3" fillId="0" borderId="10" xfId="0" applyNumberFormat="1" applyFont="1" applyFill="1" applyBorder="1"/>
    <xf numFmtId="4" fontId="3" fillId="0" borderId="0" xfId="0" applyNumberFormat="1" applyFont="1" applyFill="1"/>
    <xf numFmtId="3" fontId="3" fillId="0" borderId="0" xfId="0" applyNumberFormat="1" applyFont="1" applyFill="1"/>
    <xf numFmtId="3" fontId="1" fillId="0" borderId="1" xfId="0" applyNumberFormat="1" applyFont="1" applyFill="1" applyBorder="1"/>
    <xf numFmtId="3" fontId="3" fillId="0" borderId="3" xfId="0" applyNumberFormat="1" applyFont="1" applyFill="1" applyBorder="1"/>
    <xf numFmtId="3" fontId="1" fillId="0" borderId="0" xfId="0" applyNumberFormat="1" applyFont="1" applyFill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1" xfId="0" applyFont="1" applyBorder="1"/>
    <xf numFmtId="0" fontId="13" fillId="0" borderId="5" xfId="0" applyFont="1" applyBorder="1"/>
    <xf numFmtId="0" fontId="13" fillId="0" borderId="0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1" fontId="13" fillId="0" borderId="13" xfId="0" applyNumberFormat="1" applyFont="1" applyBorder="1"/>
    <xf numFmtId="41" fontId="13" fillId="0" borderId="0" xfId="0" applyNumberFormat="1" applyFont="1" applyBorder="1"/>
    <xf numFmtId="3" fontId="5" fillId="0" borderId="30" xfId="0" applyNumberFormat="1" applyFont="1" applyFill="1" applyBorder="1"/>
    <xf numFmtId="41" fontId="13" fillId="0" borderId="15" xfId="0" applyNumberFormat="1" applyFont="1" applyFill="1" applyBorder="1"/>
    <xf numFmtId="41" fontId="13" fillId="0" borderId="0" xfId="0" applyNumberFormat="1" applyFont="1"/>
    <xf numFmtId="3" fontId="5" fillId="2" borderId="30" xfId="0" applyNumberFormat="1" applyFont="1" applyFill="1" applyBorder="1"/>
    <xf numFmtId="3" fontId="5" fillId="0" borderId="31" xfId="0" applyNumberFormat="1" applyFont="1" applyBorder="1"/>
    <xf numFmtId="41" fontId="13" fillId="0" borderId="32" xfId="0" applyNumberFormat="1" applyFont="1" applyFill="1" applyBorder="1"/>
    <xf numFmtId="41" fontId="13" fillId="0" borderId="32" xfId="0" applyNumberFormat="1" applyFont="1" applyBorder="1"/>
    <xf numFmtId="0" fontId="1" fillId="0" borderId="0" xfId="0" applyFont="1" applyFill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6" fillId="0" borderId="3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0" fontId="36" fillId="0" borderId="8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1" fillId="0" borderId="0" xfId="44" applyFont="1" applyAlignment="1">
      <alignment horizontal="center"/>
    </xf>
    <xf numFmtId="0" fontId="4" fillId="0" borderId="7" xfId="44" applyFont="1" applyBorder="1" applyAlignment="1">
      <alignment horizontal="center"/>
    </xf>
    <xf numFmtId="0" fontId="4" fillId="0" borderId="28" xfId="44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35" fillId="0" borderId="0" xfId="0" applyFont="1" applyAlignment="1">
      <alignment horizontal="center"/>
    </xf>
    <xf numFmtId="49" fontId="35" fillId="0" borderId="6" xfId="0" applyNumberFormat="1" applyFont="1" applyBorder="1" applyAlignment="1">
      <alignment horizontal="center"/>
    </xf>
    <xf numFmtId="49" fontId="35" fillId="0" borderId="28" xfId="0" applyNumberFormat="1" applyFont="1" applyBorder="1" applyAlignment="1">
      <alignment horizontal="center"/>
    </xf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e_Hárok1" xfId="48"/>
    <cellStyle name="normální_Sheet1" xfId="49"/>
    <cellStyle name="Note" xfId="50"/>
    <cellStyle name="Output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1.-4.2014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5022.2551463500004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4576"/>
        <c:axId val="97814400"/>
      </c:lineChart>
      <c:catAx>
        <c:axId val="97704576"/>
        <c:scaling>
          <c:orientation val="minMax"/>
        </c:scaling>
        <c:delete val="0"/>
        <c:axPos val="b"/>
        <c:majorTickMark val="out"/>
        <c:minorTickMark val="none"/>
        <c:tickLblPos val="nextTo"/>
        <c:crossAx val="97814400"/>
        <c:crosses val="autoZero"/>
        <c:auto val="1"/>
        <c:lblAlgn val="ctr"/>
        <c:lblOffset val="100"/>
        <c:noMultiLvlLbl val="0"/>
      </c:catAx>
      <c:valAx>
        <c:axId val="9781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7704576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30. aprílu 2014</a:t>
            </a:r>
            <a:endParaRPr lang="en-US" sz="150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6588303395165545E-2"/>
          <c:w val="0.84563832664810679"/>
          <c:h val="0.85314896117381256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3347795434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528</c:v>
                </c:pt>
                <c:pt idx="1">
                  <c:v>162</c:v>
                </c:pt>
                <c:pt idx="2">
                  <c:v>76</c:v>
                </c:pt>
                <c:pt idx="3">
                  <c:v>94</c:v>
                </c:pt>
                <c:pt idx="4">
                  <c:v>94</c:v>
                </c:pt>
                <c:pt idx="5">
                  <c:v>126</c:v>
                </c:pt>
                <c:pt idx="6">
                  <c:v>111</c:v>
                </c:pt>
                <c:pt idx="7">
                  <c:v>102</c:v>
                </c:pt>
                <c:pt idx="8">
                  <c:v>144</c:v>
                </c:pt>
                <c:pt idx="9">
                  <c:v>71</c:v>
                </c:pt>
                <c:pt idx="10">
                  <c:v>79</c:v>
                </c:pt>
                <c:pt idx="11">
                  <c:v>87</c:v>
                </c:pt>
                <c:pt idx="12">
                  <c:v>101</c:v>
                </c:pt>
                <c:pt idx="13">
                  <c:v>142</c:v>
                </c:pt>
                <c:pt idx="14">
                  <c:v>85</c:v>
                </c:pt>
                <c:pt idx="15">
                  <c:v>84</c:v>
                </c:pt>
                <c:pt idx="16">
                  <c:v>86</c:v>
                </c:pt>
                <c:pt idx="17">
                  <c:v>76</c:v>
                </c:pt>
                <c:pt idx="18">
                  <c:v>135</c:v>
                </c:pt>
                <c:pt idx="19">
                  <c:v>64</c:v>
                </c:pt>
                <c:pt idx="20">
                  <c:v>53</c:v>
                </c:pt>
                <c:pt idx="21">
                  <c:v>40</c:v>
                </c:pt>
                <c:pt idx="22">
                  <c:v>78</c:v>
                </c:pt>
                <c:pt idx="23">
                  <c:v>66</c:v>
                </c:pt>
                <c:pt idx="24">
                  <c:v>138</c:v>
                </c:pt>
                <c:pt idx="25">
                  <c:v>60</c:v>
                </c:pt>
                <c:pt idx="26">
                  <c:v>70</c:v>
                </c:pt>
                <c:pt idx="27">
                  <c:v>105</c:v>
                </c:pt>
                <c:pt idx="28">
                  <c:v>48</c:v>
                </c:pt>
                <c:pt idx="29">
                  <c:v>44</c:v>
                </c:pt>
                <c:pt idx="30">
                  <c:v>55</c:v>
                </c:pt>
                <c:pt idx="31">
                  <c:v>211</c:v>
                </c:pt>
                <c:pt idx="32">
                  <c:v>78</c:v>
                </c:pt>
                <c:pt idx="33">
                  <c:v>61</c:v>
                </c:pt>
                <c:pt idx="34">
                  <c:v>98</c:v>
                </c:pt>
                <c:pt idx="35">
                  <c:v>58</c:v>
                </c:pt>
                <c:pt idx="36">
                  <c:v>1337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7161472"/>
        <c:axId val="127163008"/>
      </c:barChart>
      <c:catAx>
        <c:axId val="12716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27163008"/>
        <c:crosses val="autoZero"/>
        <c:auto val="1"/>
        <c:lblAlgn val="ctr"/>
        <c:lblOffset val="100"/>
        <c:noMultiLvlLbl val="0"/>
      </c:catAx>
      <c:valAx>
        <c:axId val="127163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716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5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z&#225;loha%2027.11.2009\Dokumenty\Stav%20zamestnancov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4"/>
      <sheetName val="za roky-4"/>
      <sheetName val="Evid4"/>
      <sheetName val="US4"/>
      <sheetName val="ústr.a"/>
      <sheetName val="apríl"/>
      <sheetName val="Tab3"/>
      <sheetName val="za roky-3"/>
      <sheetName val="Evid3"/>
      <sheetName val="US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J10" t="str">
            <v>Bratislava</v>
          </cell>
          <cell r="K10">
            <v>528</v>
          </cell>
        </row>
        <row r="11">
          <cell r="J11" t="str">
            <v>Trnava</v>
          </cell>
          <cell r="K11">
            <v>162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94</v>
          </cell>
        </row>
        <row r="14">
          <cell r="J14" t="str">
            <v>Senica</v>
          </cell>
          <cell r="K14">
            <v>94</v>
          </cell>
        </row>
        <row r="15">
          <cell r="J15" t="str">
            <v>Trenčín</v>
          </cell>
          <cell r="K15">
            <v>126</v>
          </cell>
        </row>
        <row r="16">
          <cell r="J16" t="str">
            <v>Považská Bystrica</v>
          </cell>
          <cell r="K16">
            <v>111</v>
          </cell>
        </row>
        <row r="17">
          <cell r="J17" t="str">
            <v>Prievidza</v>
          </cell>
          <cell r="K17">
            <v>102</v>
          </cell>
        </row>
        <row r="18">
          <cell r="J18" t="str">
            <v>Nitra</v>
          </cell>
          <cell r="K18">
            <v>144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79</v>
          </cell>
        </row>
        <row r="21">
          <cell r="J21" t="str">
            <v>Nové Zámky</v>
          </cell>
          <cell r="K21">
            <v>87</v>
          </cell>
        </row>
        <row r="22">
          <cell r="J22" t="str">
            <v>Topoľčany</v>
          </cell>
          <cell r="K22">
            <v>101</v>
          </cell>
        </row>
        <row r="23">
          <cell r="J23" t="str">
            <v>Žilina</v>
          </cell>
          <cell r="K23">
            <v>142</v>
          </cell>
        </row>
        <row r="24">
          <cell r="J24" t="str">
            <v>Čadca</v>
          </cell>
          <cell r="K24">
            <v>85</v>
          </cell>
        </row>
        <row r="25">
          <cell r="J25" t="str">
            <v>Dolný Kubín</v>
          </cell>
          <cell r="K25">
            <v>84</v>
          </cell>
        </row>
        <row r="26">
          <cell r="J26" t="str">
            <v>Liptovský Mikuláš</v>
          </cell>
          <cell r="K26">
            <v>86</v>
          </cell>
        </row>
        <row r="27">
          <cell r="J27" t="str">
            <v>Martin</v>
          </cell>
          <cell r="K27">
            <v>76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64</v>
          </cell>
        </row>
        <row r="30">
          <cell r="J30" t="str">
            <v>Rimavská Sobota</v>
          </cell>
          <cell r="K30">
            <v>53</v>
          </cell>
        </row>
        <row r="31">
          <cell r="J31" t="str">
            <v>Veľký Krtíš</v>
          </cell>
          <cell r="K31">
            <v>40</v>
          </cell>
        </row>
        <row r="32">
          <cell r="J32" t="str">
            <v xml:space="preserve">Zvolen </v>
          </cell>
          <cell r="K32">
            <v>78</v>
          </cell>
        </row>
        <row r="33">
          <cell r="J33" t="str">
            <v>Žiar nad Hronom</v>
          </cell>
          <cell r="K33">
            <v>66</v>
          </cell>
        </row>
        <row r="34">
          <cell r="J34" t="str">
            <v>Prešov</v>
          </cell>
          <cell r="K34">
            <v>138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70</v>
          </cell>
        </row>
        <row r="37">
          <cell r="J37" t="str">
            <v xml:space="preserve">Poprad </v>
          </cell>
          <cell r="K37">
            <v>105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55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78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1337</v>
          </cell>
        </row>
      </sheetData>
      <sheetData sheetId="20" refreshError="1"/>
      <sheetData sheetId="21"/>
      <sheetData sheetId="22"/>
      <sheetData sheetId="23"/>
      <sheetData sheetId="24"/>
      <sheetData sheetId="25" refreshError="1"/>
      <sheetData sheetId="26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1.-4.2014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5022.2551463500004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N70"/>
  <sheetViews>
    <sheetView topLeftCell="A26" workbookViewId="0">
      <selection activeCell="A56" sqref="A56"/>
    </sheetView>
  </sheetViews>
  <sheetFormatPr defaultColWidth="7.85546875" defaultRowHeight="12.75" x14ac:dyDescent="0.2"/>
  <cols>
    <col min="1" max="1" width="25" style="72" customWidth="1"/>
    <col min="2" max="2" width="16" style="72" customWidth="1"/>
    <col min="3" max="3" width="16.140625" style="72" customWidth="1"/>
    <col min="4" max="5" width="14.5703125" style="72" customWidth="1"/>
    <col min="6" max="6" width="14" style="72" customWidth="1"/>
    <col min="7" max="7" width="14.5703125" style="72" customWidth="1"/>
    <col min="8" max="8" width="15.7109375" style="72" customWidth="1"/>
    <col min="9" max="9" width="7" style="72" customWidth="1"/>
    <col min="10" max="10" width="19.140625" style="72" customWidth="1"/>
    <col min="11" max="11" width="9.85546875" style="72" customWidth="1"/>
    <col min="12" max="12" width="12" style="72" customWidth="1"/>
    <col min="13" max="16384" width="7.85546875" style="72"/>
  </cols>
  <sheetData>
    <row r="2" spans="1:14" ht="20.100000000000001" customHeight="1" x14ac:dyDescent="0.25">
      <c r="A2" s="162" t="s">
        <v>0</v>
      </c>
      <c r="B2" s="162"/>
      <c r="C2" s="162"/>
      <c r="D2" s="162"/>
      <c r="E2" s="162"/>
      <c r="F2" s="162"/>
      <c r="G2" s="162"/>
      <c r="H2" s="162"/>
      <c r="I2" s="71"/>
      <c r="J2" s="71"/>
    </row>
    <row r="3" spans="1:14" ht="20.100000000000001" customHeight="1" x14ac:dyDescent="0.25">
      <c r="A3" s="162"/>
      <c r="B3" s="162"/>
      <c r="C3" s="162"/>
      <c r="D3" s="162"/>
      <c r="E3" s="162"/>
      <c r="F3" s="162"/>
      <c r="G3" s="162"/>
      <c r="H3" s="162"/>
      <c r="I3" s="73"/>
      <c r="J3" s="73"/>
    </row>
    <row r="4" spans="1:14" ht="20.100000000000001" customHeight="1" thickBot="1" x14ac:dyDescent="0.3">
      <c r="J4" s="73"/>
    </row>
    <row r="5" spans="1:14" ht="20.100000000000001" customHeight="1" thickBot="1" x14ac:dyDescent="0.3">
      <c r="A5" s="74" t="s">
        <v>1</v>
      </c>
      <c r="B5" s="113" t="s">
        <v>2</v>
      </c>
      <c r="C5" s="163" t="s">
        <v>3</v>
      </c>
      <c r="D5" s="164"/>
      <c r="E5" s="164"/>
      <c r="F5" s="164"/>
      <c r="G5" s="163" t="s">
        <v>4</v>
      </c>
      <c r="H5" s="165"/>
      <c r="I5" s="114"/>
      <c r="J5" s="73"/>
    </row>
    <row r="6" spans="1:14" ht="20.100000000000001" customHeight="1" thickBot="1" x14ac:dyDescent="0.3">
      <c r="A6" s="75" t="s">
        <v>5</v>
      </c>
      <c r="B6" s="115" t="s">
        <v>6</v>
      </c>
      <c r="C6" s="166" t="s">
        <v>7</v>
      </c>
      <c r="D6" s="167"/>
      <c r="E6" s="166" t="s">
        <v>8</v>
      </c>
      <c r="F6" s="167"/>
      <c r="G6" s="168" t="s">
        <v>9</v>
      </c>
      <c r="H6" s="169"/>
      <c r="I6" s="76"/>
      <c r="J6" s="73"/>
    </row>
    <row r="7" spans="1:14" ht="20.100000000000001" customHeight="1" x14ac:dyDescent="0.25">
      <c r="A7" s="77"/>
      <c r="B7" s="115" t="s">
        <v>10</v>
      </c>
      <c r="C7" s="116" t="s">
        <v>11</v>
      </c>
      <c r="D7" s="117" t="s">
        <v>12</v>
      </c>
      <c r="E7" s="116" t="s">
        <v>11</v>
      </c>
      <c r="F7" s="113" t="s">
        <v>12</v>
      </c>
      <c r="G7" s="116" t="s">
        <v>13</v>
      </c>
      <c r="H7" s="74" t="s">
        <v>14</v>
      </c>
      <c r="I7" s="76"/>
      <c r="J7" s="73"/>
      <c r="K7" s="78"/>
      <c r="L7" s="78"/>
      <c r="M7" s="78"/>
    </row>
    <row r="8" spans="1:14" ht="20.100000000000001" customHeight="1" thickBot="1" x14ac:dyDescent="0.3">
      <c r="A8" s="79"/>
      <c r="B8" s="118" t="s">
        <v>15</v>
      </c>
      <c r="C8" s="119">
        <v>2014</v>
      </c>
      <c r="D8" s="80" t="s">
        <v>16</v>
      </c>
      <c r="E8" s="80">
        <v>2014</v>
      </c>
      <c r="F8" s="80" t="s">
        <v>16</v>
      </c>
      <c r="G8" s="119"/>
      <c r="H8" s="80" t="s">
        <v>17</v>
      </c>
      <c r="I8" s="76"/>
      <c r="J8" s="73"/>
      <c r="K8" s="78"/>
      <c r="L8" s="78"/>
      <c r="M8" s="78"/>
    </row>
    <row r="9" spans="1:14" ht="20.100000000000001" customHeight="1" thickBot="1" x14ac:dyDescent="0.3">
      <c r="A9" s="81" t="s">
        <v>18</v>
      </c>
      <c r="B9" s="120">
        <v>1</v>
      </c>
      <c r="C9" s="82">
        <v>2</v>
      </c>
      <c r="D9" s="81">
        <v>3</v>
      </c>
      <c r="E9" s="74">
        <v>4</v>
      </c>
      <c r="F9" s="74">
        <v>5</v>
      </c>
      <c r="G9" s="121">
        <v>6</v>
      </c>
      <c r="H9" s="81">
        <v>7</v>
      </c>
      <c r="I9" s="76"/>
      <c r="J9" s="73"/>
      <c r="L9" s="78"/>
      <c r="M9" s="78"/>
    </row>
    <row r="10" spans="1:14" ht="20.100000000000001" customHeight="1" x14ac:dyDescent="0.25">
      <c r="A10" s="83" t="s">
        <v>19</v>
      </c>
      <c r="B10" s="122">
        <v>525</v>
      </c>
      <c r="C10" s="84">
        <v>528.6333333</v>
      </c>
      <c r="D10" s="123">
        <v>527.82659367500003</v>
      </c>
      <c r="E10" s="84">
        <v>530.03333329999998</v>
      </c>
      <c r="F10" s="84">
        <v>528.97175497499995</v>
      </c>
      <c r="G10" s="124">
        <v>528</v>
      </c>
      <c r="H10" s="84">
        <v>526.6</v>
      </c>
      <c r="I10" s="85"/>
      <c r="J10" s="86"/>
      <c r="K10" s="78"/>
      <c r="L10" s="87"/>
      <c r="M10" s="88"/>
      <c r="N10" s="89"/>
    </row>
    <row r="11" spans="1:14" ht="20.100000000000001" customHeight="1" x14ac:dyDescent="0.25">
      <c r="A11" s="90" t="s">
        <v>20</v>
      </c>
      <c r="B11" s="125">
        <v>159</v>
      </c>
      <c r="C11" s="91">
        <v>161.69999999999999</v>
      </c>
      <c r="D11" s="126">
        <v>161.90564515</v>
      </c>
      <c r="E11" s="91">
        <v>162.5</v>
      </c>
      <c r="F11" s="91">
        <v>162.70564515000001</v>
      </c>
      <c r="G11" s="127">
        <v>162</v>
      </c>
      <c r="H11" s="91">
        <v>161.19999999999999</v>
      </c>
      <c r="I11" s="85"/>
      <c r="J11" s="86"/>
      <c r="K11" s="87"/>
      <c r="L11" s="87"/>
      <c r="M11" s="88"/>
      <c r="N11" s="89"/>
    </row>
    <row r="12" spans="1:14" ht="20.100000000000001" customHeight="1" x14ac:dyDescent="0.25">
      <c r="A12" s="90" t="s">
        <v>21</v>
      </c>
      <c r="B12" s="125">
        <v>76</v>
      </c>
      <c r="C12" s="91">
        <v>75.8</v>
      </c>
      <c r="D12" s="126">
        <v>75.05</v>
      </c>
      <c r="E12" s="91">
        <v>76</v>
      </c>
      <c r="F12" s="91">
        <v>75.25</v>
      </c>
      <c r="G12" s="127">
        <v>76</v>
      </c>
      <c r="H12" s="91">
        <v>75.8</v>
      </c>
      <c r="I12" s="85"/>
      <c r="J12" s="86"/>
      <c r="K12" s="87"/>
      <c r="L12" s="87"/>
      <c r="M12" s="88"/>
      <c r="N12" s="89"/>
    </row>
    <row r="13" spans="1:14" ht="20.100000000000001" customHeight="1" x14ac:dyDescent="0.25">
      <c r="A13" s="90" t="s">
        <v>22</v>
      </c>
      <c r="B13" s="125">
        <v>93</v>
      </c>
      <c r="C13" s="91">
        <v>92.5</v>
      </c>
      <c r="D13" s="126">
        <v>91.854838700000002</v>
      </c>
      <c r="E13" s="91">
        <v>94</v>
      </c>
      <c r="F13" s="91">
        <v>93.354838700000002</v>
      </c>
      <c r="G13" s="127">
        <v>94</v>
      </c>
      <c r="H13" s="91">
        <v>92.5</v>
      </c>
      <c r="I13" s="85"/>
      <c r="J13" s="86"/>
      <c r="K13" s="87"/>
      <c r="L13" s="87"/>
      <c r="M13" s="88"/>
      <c r="N13" s="89"/>
    </row>
    <row r="14" spans="1:14" ht="20.100000000000001" customHeight="1" x14ac:dyDescent="0.25">
      <c r="A14" s="90" t="s">
        <v>23</v>
      </c>
      <c r="B14" s="125">
        <v>93</v>
      </c>
      <c r="C14" s="91">
        <v>94.166666599999999</v>
      </c>
      <c r="D14" s="126">
        <v>93.271505349999998</v>
      </c>
      <c r="E14" s="91">
        <v>94.666666599999999</v>
      </c>
      <c r="F14" s="91">
        <v>93.771505349999998</v>
      </c>
      <c r="G14" s="127">
        <v>94</v>
      </c>
      <c r="H14" s="91">
        <v>93.5</v>
      </c>
      <c r="I14" s="85"/>
      <c r="J14" s="86"/>
      <c r="K14" s="87"/>
      <c r="L14" s="87"/>
      <c r="M14" s="88"/>
      <c r="N14" s="89"/>
    </row>
    <row r="15" spans="1:14" ht="20.100000000000001" customHeight="1" x14ac:dyDescent="0.25">
      <c r="A15" s="90" t="s">
        <v>24</v>
      </c>
      <c r="B15" s="125">
        <v>124</v>
      </c>
      <c r="C15" s="91">
        <v>125.8</v>
      </c>
      <c r="D15" s="126">
        <v>126.606739625</v>
      </c>
      <c r="E15" s="91">
        <v>126</v>
      </c>
      <c r="F15" s="91">
        <v>126.80673962500001</v>
      </c>
      <c r="G15" s="127">
        <v>126</v>
      </c>
      <c r="H15" s="91">
        <v>125.8</v>
      </c>
      <c r="I15" s="85"/>
      <c r="J15" s="86"/>
      <c r="K15" s="87"/>
      <c r="L15" s="87"/>
      <c r="M15" s="88"/>
      <c r="N15" s="89"/>
    </row>
    <row r="16" spans="1:14" ht="20.100000000000001" customHeight="1" x14ac:dyDescent="0.25">
      <c r="A16" s="90" t="s">
        <v>25</v>
      </c>
      <c r="B16" s="125">
        <v>114</v>
      </c>
      <c r="C16" s="91">
        <v>111.6666666</v>
      </c>
      <c r="D16" s="126">
        <v>111.91447769999999</v>
      </c>
      <c r="E16" s="91">
        <v>112.26666659999999</v>
      </c>
      <c r="F16" s="91">
        <v>112.36447770000001</v>
      </c>
      <c r="G16" s="127">
        <v>111</v>
      </c>
      <c r="H16" s="91">
        <v>110.4</v>
      </c>
      <c r="I16" s="85"/>
      <c r="J16" s="86"/>
      <c r="K16" s="87"/>
      <c r="L16" s="87"/>
      <c r="M16" s="88"/>
      <c r="N16" s="89"/>
    </row>
    <row r="17" spans="1:14" ht="20.100000000000001" customHeight="1" x14ac:dyDescent="0.25">
      <c r="A17" s="90" t="s">
        <v>26</v>
      </c>
      <c r="B17" s="125">
        <v>100</v>
      </c>
      <c r="C17" s="91">
        <v>101.3</v>
      </c>
      <c r="D17" s="126">
        <v>102.90887095000001</v>
      </c>
      <c r="E17" s="91">
        <v>102</v>
      </c>
      <c r="F17" s="91">
        <v>103.98387095</v>
      </c>
      <c r="G17" s="127">
        <v>102</v>
      </c>
      <c r="H17" s="91">
        <v>101.3</v>
      </c>
      <c r="I17" s="85"/>
      <c r="J17" s="86"/>
      <c r="K17" s="87"/>
      <c r="L17" s="87"/>
      <c r="M17" s="88"/>
      <c r="N17" s="89"/>
    </row>
    <row r="18" spans="1:14" ht="20.100000000000001" customHeight="1" x14ac:dyDescent="0.25">
      <c r="A18" s="90" t="s">
        <v>27</v>
      </c>
      <c r="B18" s="125">
        <v>140</v>
      </c>
      <c r="C18" s="91">
        <v>142.56659999999999</v>
      </c>
      <c r="D18" s="126">
        <v>142.0504541</v>
      </c>
      <c r="E18" s="91">
        <v>144</v>
      </c>
      <c r="F18" s="91">
        <v>143.48387095000001</v>
      </c>
      <c r="G18" s="127">
        <v>144</v>
      </c>
      <c r="H18" s="91">
        <v>142.566</v>
      </c>
      <c r="I18" s="85"/>
      <c r="J18" s="86"/>
      <c r="K18" s="87"/>
      <c r="L18" s="87"/>
      <c r="M18" s="88"/>
      <c r="N18" s="89"/>
    </row>
    <row r="19" spans="1:14" ht="20.100000000000001" customHeight="1" x14ac:dyDescent="0.25">
      <c r="A19" s="90" t="s">
        <v>28</v>
      </c>
      <c r="B19" s="125">
        <v>71</v>
      </c>
      <c r="C19" s="91">
        <v>71</v>
      </c>
      <c r="D19" s="126">
        <v>71.048387099999999</v>
      </c>
      <c r="E19" s="91">
        <v>71</v>
      </c>
      <c r="F19" s="91">
        <v>71.048387099999999</v>
      </c>
      <c r="G19" s="127">
        <v>71</v>
      </c>
      <c r="H19" s="91">
        <v>71</v>
      </c>
      <c r="I19" s="85"/>
      <c r="J19" s="86"/>
      <c r="K19" s="87"/>
      <c r="L19" s="87"/>
      <c r="M19" s="88"/>
      <c r="N19" s="89"/>
    </row>
    <row r="20" spans="1:14" ht="20.100000000000001" customHeight="1" x14ac:dyDescent="0.25">
      <c r="A20" s="90" t="s">
        <v>29</v>
      </c>
      <c r="B20" s="125">
        <v>78</v>
      </c>
      <c r="C20" s="91">
        <v>79</v>
      </c>
      <c r="D20" s="126">
        <v>79.177419350000008</v>
      </c>
      <c r="E20" s="91">
        <v>79</v>
      </c>
      <c r="F20" s="91">
        <v>79.177419350000008</v>
      </c>
      <c r="G20" s="127">
        <v>79</v>
      </c>
      <c r="H20" s="91">
        <v>79</v>
      </c>
      <c r="I20" s="85"/>
      <c r="J20" s="86"/>
      <c r="K20" s="87"/>
      <c r="L20" s="87"/>
      <c r="M20" s="88"/>
      <c r="N20" s="89"/>
    </row>
    <row r="21" spans="1:14" ht="20.100000000000001" customHeight="1" x14ac:dyDescent="0.25">
      <c r="A21" s="90" t="s">
        <v>30</v>
      </c>
      <c r="B21" s="125">
        <v>86</v>
      </c>
      <c r="C21" s="91">
        <v>85.866699999999994</v>
      </c>
      <c r="D21" s="126">
        <v>84.510256800000008</v>
      </c>
      <c r="E21" s="91">
        <v>87</v>
      </c>
      <c r="F21" s="91">
        <v>85.943548375000006</v>
      </c>
      <c r="G21" s="128">
        <v>87</v>
      </c>
      <c r="H21" s="91">
        <v>85.867000000000004</v>
      </c>
      <c r="I21" s="85"/>
      <c r="J21" s="86"/>
      <c r="K21" s="87"/>
      <c r="L21" s="87"/>
      <c r="M21" s="88"/>
      <c r="N21" s="89"/>
    </row>
    <row r="22" spans="1:14" ht="20.100000000000001" customHeight="1" x14ac:dyDescent="0.25">
      <c r="A22" s="90" t="s">
        <v>31</v>
      </c>
      <c r="B22" s="125">
        <v>102</v>
      </c>
      <c r="C22" s="91">
        <v>98.533199999999994</v>
      </c>
      <c r="D22" s="126">
        <v>99.372978499999988</v>
      </c>
      <c r="E22" s="91">
        <v>101</v>
      </c>
      <c r="F22" s="91">
        <v>101.4801267</v>
      </c>
      <c r="G22" s="127">
        <v>101</v>
      </c>
      <c r="H22" s="91">
        <v>98.531999999999996</v>
      </c>
      <c r="I22" s="85"/>
      <c r="J22" s="86"/>
      <c r="K22" s="87"/>
      <c r="L22" s="87"/>
      <c r="M22" s="88"/>
      <c r="N22" s="89"/>
    </row>
    <row r="23" spans="1:14" ht="20.100000000000001" customHeight="1" x14ac:dyDescent="0.25">
      <c r="A23" s="90" t="s">
        <v>32</v>
      </c>
      <c r="B23" s="125">
        <v>142</v>
      </c>
      <c r="C23" s="91">
        <v>141.4</v>
      </c>
      <c r="D23" s="126">
        <v>141.08346775000001</v>
      </c>
      <c r="E23" s="91">
        <v>142</v>
      </c>
      <c r="F23" s="91">
        <v>141.68346775000001</v>
      </c>
      <c r="G23" s="127">
        <v>142</v>
      </c>
      <c r="H23" s="91">
        <v>141.4</v>
      </c>
      <c r="I23" s="85"/>
      <c r="J23" s="86"/>
      <c r="K23" s="87"/>
      <c r="L23" s="87"/>
      <c r="M23" s="88"/>
      <c r="N23" s="89"/>
    </row>
    <row r="24" spans="1:14" ht="20.100000000000001" customHeight="1" x14ac:dyDescent="0.25">
      <c r="A24" s="90" t="s">
        <v>33</v>
      </c>
      <c r="B24" s="125">
        <v>84</v>
      </c>
      <c r="C24" s="91">
        <v>84.8</v>
      </c>
      <c r="D24" s="126">
        <v>85.05</v>
      </c>
      <c r="E24" s="91">
        <v>85</v>
      </c>
      <c r="F24" s="91">
        <v>85.25</v>
      </c>
      <c r="G24" s="127">
        <v>85</v>
      </c>
      <c r="H24" s="91">
        <v>84.8</v>
      </c>
      <c r="I24" s="85"/>
      <c r="J24" s="86"/>
      <c r="K24" s="87"/>
      <c r="L24" s="87"/>
      <c r="M24" s="88"/>
      <c r="N24" s="89"/>
    </row>
    <row r="25" spans="1:14" ht="20.100000000000001" customHeight="1" x14ac:dyDescent="0.25">
      <c r="A25" s="90" t="s">
        <v>34</v>
      </c>
      <c r="B25" s="125">
        <v>83</v>
      </c>
      <c r="C25" s="91">
        <v>81.866666699999996</v>
      </c>
      <c r="D25" s="126">
        <v>82.64166667500001</v>
      </c>
      <c r="E25" s="91">
        <v>83.966666700000005</v>
      </c>
      <c r="F25" s="91">
        <v>84.741666675000005</v>
      </c>
      <c r="G25" s="127">
        <v>84</v>
      </c>
      <c r="H25" s="91">
        <v>81.900000000000006</v>
      </c>
      <c r="I25" s="85"/>
      <c r="J25" s="86"/>
      <c r="K25" s="87"/>
      <c r="L25" s="87"/>
      <c r="M25" s="88"/>
      <c r="N25" s="89"/>
    </row>
    <row r="26" spans="1:14" ht="20.100000000000001" customHeight="1" x14ac:dyDescent="0.25">
      <c r="A26" s="90" t="s">
        <v>35</v>
      </c>
      <c r="B26" s="125">
        <v>85</v>
      </c>
      <c r="C26" s="91">
        <v>84.52</v>
      </c>
      <c r="D26" s="126">
        <v>84.28</v>
      </c>
      <c r="E26" s="91">
        <v>85.533333299999995</v>
      </c>
      <c r="F26" s="91">
        <v>85.133333324999995</v>
      </c>
      <c r="G26" s="127">
        <v>86</v>
      </c>
      <c r="H26" s="91">
        <v>84.8</v>
      </c>
      <c r="I26" s="85"/>
      <c r="J26" s="86"/>
      <c r="K26" s="87"/>
      <c r="L26" s="87"/>
      <c r="M26" s="88"/>
      <c r="N26" s="89"/>
    </row>
    <row r="27" spans="1:14" ht="20.100000000000001" customHeight="1" x14ac:dyDescent="0.25">
      <c r="A27" s="90" t="s">
        <v>36</v>
      </c>
      <c r="B27" s="125">
        <v>76</v>
      </c>
      <c r="C27" s="91">
        <v>76.766666700000002</v>
      </c>
      <c r="D27" s="126">
        <v>76.795204675000008</v>
      </c>
      <c r="E27" s="91">
        <v>76.966666700000005</v>
      </c>
      <c r="F27" s="91">
        <v>77.295238100000006</v>
      </c>
      <c r="G27" s="127">
        <v>76</v>
      </c>
      <c r="H27" s="91">
        <v>75.8</v>
      </c>
      <c r="I27" s="85"/>
      <c r="J27" s="86"/>
      <c r="K27" s="87"/>
      <c r="L27" s="87"/>
      <c r="M27" s="88"/>
      <c r="N27" s="89"/>
    </row>
    <row r="28" spans="1:14" ht="20.100000000000001" customHeight="1" x14ac:dyDescent="0.25">
      <c r="A28" s="90" t="s">
        <v>37</v>
      </c>
      <c r="B28" s="125">
        <v>135</v>
      </c>
      <c r="C28" s="91">
        <v>135</v>
      </c>
      <c r="D28" s="126">
        <v>135.31451612500001</v>
      </c>
      <c r="E28" s="91">
        <v>135</v>
      </c>
      <c r="F28" s="91">
        <v>135.31451612500001</v>
      </c>
      <c r="G28" s="127">
        <v>135</v>
      </c>
      <c r="H28" s="91">
        <v>135</v>
      </c>
      <c r="I28" s="85"/>
      <c r="J28" s="86"/>
      <c r="K28" s="87"/>
      <c r="L28" s="87"/>
      <c r="M28" s="88"/>
      <c r="N28" s="89"/>
    </row>
    <row r="29" spans="1:14" ht="20.100000000000001" customHeight="1" x14ac:dyDescent="0.25">
      <c r="A29" s="90" t="s">
        <v>38</v>
      </c>
      <c r="B29" s="125">
        <v>68</v>
      </c>
      <c r="C29" s="91">
        <v>62.633400000000002</v>
      </c>
      <c r="D29" s="126">
        <v>62.833416849999999</v>
      </c>
      <c r="E29" s="91">
        <v>64</v>
      </c>
      <c r="F29" s="91">
        <v>64.25</v>
      </c>
      <c r="G29" s="127">
        <v>64</v>
      </c>
      <c r="H29" s="91">
        <v>62.634</v>
      </c>
      <c r="I29" s="85"/>
      <c r="J29" s="86"/>
      <c r="K29" s="87"/>
      <c r="L29" s="87"/>
      <c r="M29" s="88"/>
      <c r="N29" s="89"/>
    </row>
    <row r="30" spans="1:14" ht="20.100000000000001" customHeight="1" x14ac:dyDescent="0.25">
      <c r="A30" s="90" t="s">
        <v>39</v>
      </c>
      <c r="B30" s="125">
        <v>55</v>
      </c>
      <c r="C30" s="91">
        <v>52.633333299999997</v>
      </c>
      <c r="D30" s="126">
        <v>53.283333325000001</v>
      </c>
      <c r="E30" s="91">
        <v>53.133333299999997</v>
      </c>
      <c r="F30" s="91">
        <v>53.783333325000001</v>
      </c>
      <c r="G30" s="127">
        <v>53</v>
      </c>
      <c r="H30" s="91">
        <v>52.5</v>
      </c>
      <c r="I30" s="85"/>
      <c r="J30" s="86"/>
      <c r="K30" s="87"/>
      <c r="L30" s="87"/>
      <c r="M30" s="88"/>
      <c r="N30" s="89"/>
    </row>
    <row r="31" spans="1:14" ht="20.100000000000001" customHeight="1" x14ac:dyDescent="0.25">
      <c r="A31" s="90" t="s">
        <v>40</v>
      </c>
      <c r="B31" s="125">
        <v>38</v>
      </c>
      <c r="C31" s="91">
        <v>39</v>
      </c>
      <c r="D31" s="126">
        <v>38.25</v>
      </c>
      <c r="E31" s="91">
        <v>40</v>
      </c>
      <c r="F31" s="91">
        <v>39.25</v>
      </c>
      <c r="G31" s="127">
        <v>40</v>
      </c>
      <c r="H31" s="91">
        <v>39</v>
      </c>
      <c r="I31" s="85"/>
      <c r="J31" s="86"/>
      <c r="K31" s="87"/>
      <c r="L31" s="87"/>
      <c r="M31" s="88"/>
      <c r="N31" s="89"/>
    </row>
    <row r="32" spans="1:14" ht="20.100000000000001" customHeight="1" x14ac:dyDescent="0.25">
      <c r="A32" s="90" t="s">
        <v>41</v>
      </c>
      <c r="B32" s="125">
        <v>78</v>
      </c>
      <c r="C32" s="91">
        <v>77.733333299999998</v>
      </c>
      <c r="D32" s="126">
        <v>77.958333325000012</v>
      </c>
      <c r="E32" s="91">
        <v>78.033333299999995</v>
      </c>
      <c r="F32" s="91">
        <v>78.258333324999995</v>
      </c>
      <c r="G32" s="127">
        <v>78</v>
      </c>
      <c r="H32" s="91">
        <v>77.7</v>
      </c>
      <c r="I32" s="85"/>
      <c r="J32" s="86"/>
      <c r="K32" s="87"/>
      <c r="L32" s="87"/>
      <c r="M32" s="88"/>
      <c r="N32" s="89"/>
    </row>
    <row r="33" spans="1:14" ht="20.100000000000001" customHeight="1" x14ac:dyDescent="0.25">
      <c r="A33" s="90" t="s">
        <v>42</v>
      </c>
      <c r="B33" s="125">
        <v>66</v>
      </c>
      <c r="C33" s="91">
        <v>65.400000000000006</v>
      </c>
      <c r="D33" s="126">
        <v>64.962500000000006</v>
      </c>
      <c r="E33" s="91">
        <v>66</v>
      </c>
      <c r="F33" s="91">
        <v>65.5625</v>
      </c>
      <c r="G33" s="127">
        <v>66</v>
      </c>
      <c r="H33" s="91">
        <v>65.400000000000006</v>
      </c>
      <c r="I33" s="85"/>
      <c r="J33" s="86"/>
      <c r="K33" s="87"/>
      <c r="L33" s="87"/>
      <c r="M33" s="88"/>
      <c r="N33" s="89"/>
    </row>
    <row r="34" spans="1:14" ht="20.100000000000001" customHeight="1" x14ac:dyDescent="0.25">
      <c r="A34" s="90" t="s">
        <v>43</v>
      </c>
      <c r="B34" s="125">
        <v>135</v>
      </c>
      <c r="C34" s="91">
        <v>137.2666667</v>
      </c>
      <c r="D34" s="126">
        <v>135.99880952500001</v>
      </c>
      <c r="E34" s="91">
        <v>138.7666667</v>
      </c>
      <c r="F34" s="91">
        <v>137.548809525</v>
      </c>
      <c r="G34" s="127">
        <v>138</v>
      </c>
      <c r="H34" s="91">
        <v>136.5</v>
      </c>
      <c r="I34" s="85"/>
      <c r="J34" s="86"/>
      <c r="K34" s="87"/>
      <c r="L34" s="87"/>
      <c r="M34" s="88"/>
      <c r="N34" s="89"/>
    </row>
    <row r="35" spans="1:14" ht="20.100000000000001" customHeight="1" x14ac:dyDescent="0.25">
      <c r="A35" s="90" t="s">
        <v>44</v>
      </c>
      <c r="B35" s="125">
        <v>60</v>
      </c>
      <c r="C35" s="91">
        <v>58.7</v>
      </c>
      <c r="D35" s="126">
        <v>58.587096775000006</v>
      </c>
      <c r="E35" s="91">
        <v>60</v>
      </c>
      <c r="F35" s="91">
        <v>59.887096775000003</v>
      </c>
      <c r="G35" s="127">
        <v>60</v>
      </c>
      <c r="H35" s="91">
        <v>58.7</v>
      </c>
      <c r="I35" s="85"/>
      <c r="J35" s="86"/>
      <c r="K35" s="87"/>
      <c r="L35" s="87"/>
      <c r="M35" s="88"/>
      <c r="N35" s="89"/>
    </row>
    <row r="36" spans="1:14" ht="20.100000000000001" customHeight="1" x14ac:dyDescent="0.25">
      <c r="A36" s="90" t="s">
        <v>45</v>
      </c>
      <c r="B36" s="125">
        <v>70</v>
      </c>
      <c r="C36" s="91">
        <v>69.866666699999996</v>
      </c>
      <c r="D36" s="126">
        <v>69.841666674999999</v>
      </c>
      <c r="E36" s="91">
        <v>70.366666699999996</v>
      </c>
      <c r="F36" s="91">
        <v>70.341666674999999</v>
      </c>
      <c r="G36" s="127">
        <v>70</v>
      </c>
      <c r="H36" s="91">
        <v>69.5</v>
      </c>
      <c r="I36" s="85"/>
      <c r="J36" s="86"/>
      <c r="K36" s="87"/>
      <c r="L36" s="87"/>
      <c r="M36" s="88"/>
      <c r="N36" s="89"/>
    </row>
    <row r="37" spans="1:14" ht="20.100000000000001" customHeight="1" x14ac:dyDescent="0.25">
      <c r="A37" s="90" t="s">
        <v>46</v>
      </c>
      <c r="B37" s="125">
        <v>102</v>
      </c>
      <c r="C37" s="91">
        <v>105</v>
      </c>
      <c r="D37" s="126">
        <v>104.41964285</v>
      </c>
      <c r="E37" s="91">
        <v>105</v>
      </c>
      <c r="F37" s="91">
        <v>104.41964285</v>
      </c>
      <c r="G37" s="127">
        <v>105</v>
      </c>
      <c r="H37" s="91">
        <v>105</v>
      </c>
      <c r="I37" s="85"/>
      <c r="J37" s="86"/>
      <c r="K37" s="87"/>
      <c r="L37" s="87"/>
      <c r="M37" s="88"/>
      <c r="N37" s="89"/>
    </row>
    <row r="38" spans="1:14" ht="20.100000000000001" customHeight="1" x14ac:dyDescent="0.25">
      <c r="A38" s="90" t="s">
        <v>47</v>
      </c>
      <c r="B38" s="125">
        <v>49</v>
      </c>
      <c r="C38" s="91">
        <v>47</v>
      </c>
      <c r="D38" s="126">
        <v>47.25</v>
      </c>
      <c r="E38" s="91">
        <v>48</v>
      </c>
      <c r="F38" s="91">
        <v>48</v>
      </c>
      <c r="G38" s="127">
        <v>48</v>
      </c>
      <c r="H38" s="91">
        <v>47</v>
      </c>
      <c r="I38" s="85"/>
      <c r="J38" s="86"/>
      <c r="K38" s="87"/>
      <c r="L38" s="87"/>
      <c r="M38" s="88"/>
      <c r="N38" s="89"/>
    </row>
    <row r="39" spans="1:14" ht="20.100000000000001" customHeight="1" x14ac:dyDescent="0.25">
      <c r="A39" s="90" t="s">
        <v>48</v>
      </c>
      <c r="B39" s="125">
        <v>44</v>
      </c>
      <c r="C39" s="91">
        <v>43.2</v>
      </c>
      <c r="D39" s="126">
        <v>43.2</v>
      </c>
      <c r="E39" s="91">
        <v>44</v>
      </c>
      <c r="F39" s="91">
        <v>44</v>
      </c>
      <c r="G39" s="127">
        <v>44</v>
      </c>
      <c r="H39" s="91">
        <v>43.2</v>
      </c>
      <c r="I39" s="85"/>
      <c r="J39" s="86"/>
      <c r="K39" s="87"/>
      <c r="L39" s="87"/>
      <c r="M39" s="88"/>
      <c r="N39" s="89"/>
    </row>
    <row r="40" spans="1:14" ht="20.100000000000001" customHeight="1" x14ac:dyDescent="0.25">
      <c r="A40" s="90" t="s">
        <v>49</v>
      </c>
      <c r="B40" s="125">
        <v>56</v>
      </c>
      <c r="C40" s="91">
        <v>55</v>
      </c>
      <c r="D40" s="126">
        <v>55.596774199999999</v>
      </c>
      <c r="E40" s="91">
        <v>55</v>
      </c>
      <c r="F40" s="91">
        <v>55.596774199999999</v>
      </c>
      <c r="G40" s="127">
        <v>55</v>
      </c>
      <c r="H40" s="91">
        <v>55</v>
      </c>
      <c r="I40" s="85"/>
      <c r="J40" s="86"/>
      <c r="K40" s="87"/>
      <c r="L40" s="87"/>
      <c r="M40" s="88"/>
      <c r="N40" s="89"/>
    </row>
    <row r="41" spans="1:14" ht="20.100000000000001" customHeight="1" x14ac:dyDescent="0.25">
      <c r="A41" s="90" t="s">
        <v>50</v>
      </c>
      <c r="B41" s="125">
        <v>208</v>
      </c>
      <c r="C41" s="91">
        <v>210.3</v>
      </c>
      <c r="D41" s="126">
        <v>209.95639395000001</v>
      </c>
      <c r="E41" s="91">
        <v>211</v>
      </c>
      <c r="F41" s="91">
        <v>210.65639394999999</v>
      </c>
      <c r="G41" s="127">
        <v>211</v>
      </c>
      <c r="H41" s="91">
        <v>210.3</v>
      </c>
      <c r="I41" s="85"/>
      <c r="J41" s="86"/>
      <c r="K41" s="87"/>
      <c r="L41" s="87"/>
      <c r="M41" s="88"/>
      <c r="N41" s="89"/>
    </row>
    <row r="42" spans="1:14" ht="20.100000000000001" customHeight="1" x14ac:dyDescent="0.25">
      <c r="A42" s="90" t="s">
        <v>51</v>
      </c>
      <c r="B42" s="125">
        <v>78</v>
      </c>
      <c r="C42" s="91">
        <v>76.766566699999998</v>
      </c>
      <c r="D42" s="126">
        <v>76.891541399999994</v>
      </c>
      <c r="E42" s="91">
        <v>78.166666699999993</v>
      </c>
      <c r="F42" s="91">
        <v>78.291666675000002</v>
      </c>
      <c r="G42" s="127">
        <v>78</v>
      </c>
      <c r="H42" s="91">
        <v>76.599000000000004</v>
      </c>
      <c r="I42" s="85"/>
      <c r="J42" s="86"/>
      <c r="K42" s="87"/>
      <c r="L42" s="87"/>
      <c r="M42" s="88"/>
      <c r="N42" s="89"/>
    </row>
    <row r="43" spans="1:14" ht="20.100000000000001" customHeight="1" x14ac:dyDescent="0.25">
      <c r="A43" s="90" t="s">
        <v>52</v>
      </c>
      <c r="B43" s="125">
        <v>60</v>
      </c>
      <c r="C43" s="91">
        <v>58.366666700000003</v>
      </c>
      <c r="D43" s="126">
        <v>58.466666674999999</v>
      </c>
      <c r="E43" s="91">
        <v>59.633333299999997</v>
      </c>
      <c r="F43" s="91">
        <v>59.908333325000001</v>
      </c>
      <c r="G43" s="127">
        <v>61</v>
      </c>
      <c r="H43" s="91">
        <v>59.5</v>
      </c>
      <c r="I43" s="85"/>
      <c r="J43" s="86"/>
      <c r="K43" s="87"/>
      <c r="L43" s="87"/>
      <c r="M43" s="88"/>
      <c r="N43" s="89"/>
    </row>
    <row r="44" spans="1:14" ht="20.100000000000001" customHeight="1" x14ac:dyDescent="0.25">
      <c r="A44" s="90" t="s">
        <v>53</v>
      </c>
      <c r="B44" s="125">
        <v>95</v>
      </c>
      <c r="C44" s="91">
        <v>97.766666700000002</v>
      </c>
      <c r="D44" s="126">
        <v>97.740053775000007</v>
      </c>
      <c r="E44" s="91">
        <v>97.766666700000002</v>
      </c>
      <c r="F44" s="91">
        <v>97.740053775000007</v>
      </c>
      <c r="G44" s="127">
        <v>98</v>
      </c>
      <c r="H44" s="91">
        <v>98</v>
      </c>
      <c r="I44" s="85"/>
      <c r="J44" s="86"/>
      <c r="K44" s="87"/>
      <c r="L44" s="87"/>
      <c r="M44" s="88"/>
      <c r="N44" s="89"/>
    </row>
    <row r="45" spans="1:14" ht="20.100000000000001" customHeight="1" thickBot="1" x14ac:dyDescent="0.3">
      <c r="A45" s="92" t="s">
        <v>54</v>
      </c>
      <c r="B45" s="125">
        <v>58</v>
      </c>
      <c r="C45" s="91">
        <v>58</v>
      </c>
      <c r="D45" s="129">
        <v>58.95218895</v>
      </c>
      <c r="E45" s="93">
        <v>58</v>
      </c>
      <c r="F45" s="93">
        <v>58.95218895</v>
      </c>
      <c r="G45" s="130">
        <v>58</v>
      </c>
      <c r="H45" s="93">
        <v>58</v>
      </c>
      <c r="I45" s="85"/>
      <c r="J45" s="86"/>
      <c r="K45" s="87"/>
      <c r="L45" s="87"/>
      <c r="M45" s="88"/>
      <c r="N45" s="89"/>
    </row>
    <row r="46" spans="1:14" ht="20.100000000000001" customHeight="1" thickBot="1" x14ac:dyDescent="0.3">
      <c r="A46" s="5" t="s">
        <v>55</v>
      </c>
      <c r="B46" s="131">
        <f t="shared" ref="B46:H46" si="0">SUM(B10:B45)</f>
        <v>3686</v>
      </c>
      <c r="C46" s="94">
        <f t="shared" si="0"/>
        <v>3687.5198</v>
      </c>
      <c r="D46" s="94">
        <f t="shared" si="0"/>
        <v>3686.8514405000001</v>
      </c>
      <c r="E46" s="94">
        <f t="shared" si="0"/>
        <v>3714.7999998999994</v>
      </c>
      <c r="F46" s="94">
        <f t="shared" si="0"/>
        <v>3714.2072002499999</v>
      </c>
      <c r="G46" s="132">
        <f t="shared" si="0"/>
        <v>3710</v>
      </c>
      <c r="H46" s="94">
        <f t="shared" si="0"/>
        <v>3682.2980000000002</v>
      </c>
      <c r="I46" s="86"/>
      <c r="J46" s="133"/>
      <c r="K46" s="134"/>
      <c r="L46" s="87"/>
      <c r="M46" s="99"/>
    </row>
    <row r="47" spans="1:14" ht="21.75" customHeight="1" thickBot="1" x14ac:dyDescent="0.3">
      <c r="A47" s="95" t="s">
        <v>56</v>
      </c>
      <c r="B47" s="135">
        <v>1351</v>
      </c>
      <c r="C47" s="96">
        <v>1335.0666667</v>
      </c>
      <c r="D47" s="96">
        <v>1335.4037058499998</v>
      </c>
      <c r="E47" s="136">
        <v>1336.2666667000001</v>
      </c>
      <c r="F47" s="101">
        <v>1336.3037058500001</v>
      </c>
      <c r="G47" s="137">
        <v>1337</v>
      </c>
      <c r="H47" s="96">
        <v>1335.8</v>
      </c>
      <c r="I47" s="97"/>
      <c r="J47" s="98"/>
      <c r="K47" s="99"/>
      <c r="L47" s="87"/>
      <c r="M47" s="78"/>
    </row>
    <row r="48" spans="1:14" ht="20.100000000000001" customHeight="1" x14ac:dyDescent="0.25">
      <c r="A48" s="100" t="s">
        <v>57</v>
      </c>
      <c r="B48" s="138"/>
      <c r="C48" s="101"/>
      <c r="D48" s="101"/>
      <c r="E48" s="101"/>
      <c r="F48" s="101"/>
      <c r="G48" s="139"/>
      <c r="H48" s="101"/>
      <c r="I48" s="97"/>
      <c r="J48" s="98"/>
      <c r="K48" s="102"/>
      <c r="L48" s="103"/>
    </row>
    <row r="49" spans="1:13" ht="20.100000000000001" customHeight="1" thickBot="1" x14ac:dyDescent="0.3">
      <c r="A49" s="104" t="s">
        <v>58</v>
      </c>
      <c r="B49" s="105">
        <f>SUM(B46:B47)</f>
        <v>5037</v>
      </c>
      <c r="C49" s="106">
        <f t="shared" ref="C49:H49" si="1">SUM(C46:C47)</f>
        <v>5022.5864667000005</v>
      </c>
      <c r="D49" s="106">
        <f t="shared" si="1"/>
        <v>5022.2551463500004</v>
      </c>
      <c r="E49" s="106">
        <f t="shared" si="1"/>
        <v>5051.0666665999997</v>
      </c>
      <c r="F49" s="106">
        <f t="shared" si="1"/>
        <v>5050.5109061000003</v>
      </c>
      <c r="G49" s="105">
        <f t="shared" si="1"/>
        <v>5047</v>
      </c>
      <c r="H49" s="106">
        <f t="shared" si="1"/>
        <v>5018.098</v>
      </c>
      <c r="I49" s="107"/>
      <c r="J49" s="107"/>
      <c r="K49" s="140"/>
      <c r="L49" s="87"/>
      <c r="M49" s="108"/>
    </row>
    <row r="50" spans="1:13" ht="15.75" customHeight="1" x14ac:dyDescent="0.25">
      <c r="J50" s="73"/>
    </row>
    <row r="51" spans="1:13" ht="15.75" customHeight="1" x14ac:dyDescent="0.25">
      <c r="D51" s="109"/>
      <c r="E51" s="109"/>
      <c r="F51" s="109"/>
      <c r="G51" s="109"/>
      <c r="H51" s="109"/>
      <c r="J51" s="73"/>
    </row>
    <row r="52" spans="1:13" ht="15.75" customHeight="1" x14ac:dyDescent="0.25">
      <c r="D52" s="110"/>
      <c r="E52" s="110"/>
      <c r="F52" s="110"/>
      <c r="G52" s="110"/>
      <c r="H52" s="110"/>
      <c r="J52" s="73"/>
    </row>
    <row r="53" spans="1:13" ht="15.75" x14ac:dyDescent="0.25">
      <c r="C53" s="111"/>
      <c r="D53" s="111"/>
      <c r="E53" s="111"/>
      <c r="F53" s="112"/>
      <c r="G53" s="111"/>
      <c r="H53" s="109"/>
      <c r="J53" s="73"/>
    </row>
    <row r="54" spans="1:13" ht="15.75" x14ac:dyDescent="0.25">
      <c r="D54" s="102"/>
      <c r="J54" s="73"/>
    </row>
    <row r="55" spans="1:13" ht="15.75" x14ac:dyDescent="0.25">
      <c r="C55" s="102"/>
      <c r="D55" s="102"/>
      <c r="E55" s="102"/>
      <c r="F55" s="102"/>
      <c r="G55" s="102"/>
      <c r="J55" s="73"/>
    </row>
    <row r="56" spans="1:13" ht="15.75" x14ac:dyDescent="0.25">
      <c r="C56" s="102"/>
      <c r="E56" s="102"/>
      <c r="G56" s="102"/>
      <c r="J56" s="73"/>
    </row>
    <row r="57" spans="1:13" ht="15.75" x14ac:dyDescent="0.25">
      <c r="E57" s="72" t="s">
        <v>59</v>
      </c>
      <c r="J57" s="73"/>
    </row>
    <row r="58" spans="1:13" ht="15.75" x14ac:dyDescent="0.25">
      <c r="J58" s="73"/>
    </row>
    <row r="59" spans="1:13" ht="15.75" x14ac:dyDescent="0.25">
      <c r="J59" s="73"/>
    </row>
    <row r="60" spans="1:13" ht="15.75" x14ac:dyDescent="0.25">
      <c r="J60" s="73"/>
    </row>
    <row r="61" spans="1:13" ht="15.75" x14ac:dyDescent="0.25">
      <c r="J61" s="73"/>
    </row>
    <row r="62" spans="1:13" ht="15.75" x14ac:dyDescent="0.25">
      <c r="J62" s="73"/>
    </row>
    <row r="63" spans="1:13" ht="15.75" x14ac:dyDescent="0.25">
      <c r="J63" s="73"/>
    </row>
    <row r="64" spans="1:13" ht="15.75" x14ac:dyDescent="0.25">
      <c r="J64" s="73"/>
    </row>
    <row r="65" spans="10:10" ht="15.75" x14ac:dyDescent="0.25">
      <c r="J65" s="73"/>
    </row>
    <row r="66" spans="10:10" ht="15.75" x14ac:dyDescent="0.25">
      <c r="J66" s="73"/>
    </row>
    <row r="67" spans="10:10" ht="15.75" x14ac:dyDescent="0.25">
      <c r="J67" s="73"/>
    </row>
    <row r="68" spans="10:10" ht="15.75" x14ac:dyDescent="0.25">
      <c r="J68" s="73"/>
    </row>
    <row r="69" spans="10:10" ht="15.75" x14ac:dyDescent="0.25">
      <c r="J69" s="73"/>
    </row>
    <row r="70" spans="10:10" ht="15.75" x14ac:dyDescent="0.25">
      <c r="J70" s="7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36" top="0.56999999999999995" bottom="0.98425196850393704" header="0.51181102362204722" footer="0.51181102362204722"/>
  <pageSetup paperSize="9" scale="65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opLeftCell="A35" workbookViewId="0">
      <selection activeCell="A56" sqref="A56"/>
    </sheetView>
  </sheetViews>
  <sheetFormatPr defaultColWidth="7.85546875" defaultRowHeight="12.75" x14ac:dyDescent="0.2"/>
  <cols>
    <col min="1" max="1" width="22.140625" style="6" customWidth="1"/>
    <col min="2" max="2" width="16.7109375" style="6" customWidth="1"/>
    <col min="3" max="3" width="16.42578125" style="6" customWidth="1"/>
    <col min="4" max="5" width="16.7109375" style="6" customWidth="1"/>
    <col min="6" max="6" width="16.42578125" style="6" customWidth="1"/>
    <col min="7" max="7" width="14.140625" style="6" customWidth="1"/>
    <col min="8" max="8" width="10.42578125" style="6" customWidth="1"/>
    <col min="9" max="9" width="11" style="6" customWidth="1"/>
    <col min="10" max="10" width="10.5703125" style="6" customWidth="1"/>
    <col min="11" max="11" width="11.7109375" style="6" customWidth="1"/>
    <col min="12" max="12" width="11.42578125" style="6" customWidth="1"/>
    <col min="13" max="254" width="7.85546875" style="6"/>
    <col min="255" max="255" width="22.140625" style="6" customWidth="1"/>
    <col min="256" max="258" width="16.7109375" style="6" customWidth="1"/>
    <col min="259" max="259" width="16.42578125" style="6" customWidth="1"/>
    <col min="260" max="260" width="16.7109375" style="6" customWidth="1"/>
    <col min="261" max="261" width="16.42578125" style="6" customWidth="1"/>
    <col min="262" max="262" width="14.140625" style="6" customWidth="1"/>
    <col min="263" max="263" width="10.85546875" style="6" customWidth="1"/>
    <col min="264" max="264" width="10.42578125" style="6" customWidth="1"/>
    <col min="265" max="265" width="11" style="6" customWidth="1"/>
    <col min="266" max="266" width="10.5703125" style="6" customWidth="1"/>
    <col min="267" max="267" width="7.85546875" style="6" customWidth="1"/>
    <col min="268" max="268" width="11.42578125" style="6" customWidth="1"/>
    <col min="269" max="510" width="7.85546875" style="6"/>
    <col min="511" max="511" width="22.140625" style="6" customWidth="1"/>
    <col min="512" max="514" width="16.7109375" style="6" customWidth="1"/>
    <col min="515" max="515" width="16.42578125" style="6" customWidth="1"/>
    <col min="516" max="516" width="16.7109375" style="6" customWidth="1"/>
    <col min="517" max="517" width="16.42578125" style="6" customWidth="1"/>
    <col min="518" max="518" width="14.140625" style="6" customWidth="1"/>
    <col min="519" max="519" width="10.85546875" style="6" customWidth="1"/>
    <col min="520" max="520" width="10.42578125" style="6" customWidth="1"/>
    <col min="521" max="521" width="11" style="6" customWidth="1"/>
    <col min="522" max="522" width="10.5703125" style="6" customWidth="1"/>
    <col min="523" max="523" width="7.85546875" style="6" customWidth="1"/>
    <col min="524" max="524" width="11.42578125" style="6" customWidth="1"/>
    <col min="525" max="766" width="7.85546875" style="6"/>
    <col min="767" max="767" width="22.140625" style="6" customWidth="1"/>
    <col min="768" max="770" width="16.7109375" style="6" customWidth="1"/>
    <col min="771" max="771" width="16.42578125" style="6" customWidth="1"/>
    <col min="772" max="772" width="16.7109375" style="6" customWidth="1"/>
    <col min="773" max="773" width="16.42578125" style="6" customWidth="1"/>
    <col min="774" max="774" width="14.140625" style="6" customWidth="1"/>
    <col min="775" max="775" width="10.85546875" style="6" customWidth="1"/>
    <col min="776" max="776" width="10.42578125" style="6" customWidth="1"/>
    <col min="777" max="777" width="11" style="6" customWidth="1"/>
    <col min="778" max="778" width="10.5703125" style="6" customWidth="1"/>
    <col min="779" max="779" width="7.85546875" style="6" customWidth="1"/>
    <col min="780" max="780" width="11.42578125" style="6" customWidth="1"/>
    <col min="781" max="1022" width="7.85546875" style="6"/>
    <col min="1023" max="1023" width="22.140625" style="6" customWidth="1"/>
    <col min="1024" max="1026" width="16.7109375" style="6" customWidth="1"/>
    <col min="1027" max="1027" width="16.42578125" style="6" customWidth="1"/>
    <col min="1028" max="1028" width="16.7109375" style="6" customWidth="1"/>
    <col min="1029" max="1029" width="16.42578125" style="6" customWidth="1"/>
    <col min="1030" max="1030" width="14.140625" style="6" customWidth="1"/>
    <col min="1031" max="1031" width="10.85546875" style="6" customWidth="1"/>
    <col min="1032" max="1032" width="10.42578125" style="6" customWidth="1"/>
    <col min="1033" max="1033" width="11" style="6" customWidth="1"/>
    <col min="1034" max="1034" width="10.5703125" style="6" customWidth="1"/>
    <col min="1035" max="1035" width="7.85546875" style="6" customWidth="1"/>
    <col min="1036" max="1036" width="11.42578125" style="6" customWidth="1"/>
    <col min="1037" max="1278" width="7.85546875" style="6"/>
    <col min="1279" max="1279" width="22.140625" style="6" customWidth="1"/>
    <col min="1280" max="1282" width="16.7109375" style="6" customWidth="1"/>
    <col min="1283" max="1283" width="16.42578125" style="6" customWidth="1"/>
    <col min="1284" max="1284" width="16.7109375" style="6" customWidth="1"/>
    <col min="1285" max="1285" width="16.42578125" style="6" customWidth="1"/>
    <col min="1286" max="1286" width="14.140625" style="6" customWidth="1"/>
    <col min="1287" max="1287" width="10.85546875" style="6" customWidth="1"/>
    <col min="1288" max="1288" width="10.42578125" style="6" customWidth="1"/>
    <col min="1289" max="1289" width="11" style="6" customWidth="1"/>
    <col min="1290" max="1290" width="10.5703125" style="6" customWidth="1"/>
    <col min="1291" max="1291" width="7.85546875" style="6" customWidth="1"/>
    <col min="1292" max="1292" width="11.42578125" style="6" customWidth="1"/>
    <col min="1293" max="1534" width="7.85546875" style="6"/>
    <col min="1535" max="1535" width="22.140625" style="6" customWidth="1"/>
    <col min="1536" max="1538" width="16.7109375" style="6" customWidth="1"/>
    <col min="1539" max="1539" width="16.42578125" style="6" customWidth="1"/>
    <col min="1540" max="1540" width="16.7109375" style="6" customWidth="1"/>
    <col min="1541" max="1541" width="16.42578125" style="6" customWidth="1"/>
    <col min="1542" max="1542" width="14.140625" style="6" customWidth="1"/>
    <col min="1543" max="1543" width="10.85546875" style="6" customWidth="1"/>
    <col min="1544" max="1544" width="10.42578125" style="6" customWidth="1"/>
    <col min="1545" max="1545" width="11" style="6" customWidth="1"/>
    <col min="1546" max="1546" width="10.5703125" style="6" customWidth="1"/>
    <col min="1547" max="1547" width="7.85546875" style="6" customWidth="1"/>
    <col min="1548" max="1548" width="11.42578125" style="6" customWidth="1"/>
    <col min="1549" max="1790" width="7.85546875" style="6"/>
    <col min="1791" max="1791" width="22.140625" style="6" customWidth="1"/>
    <col min="1792" max="1794" width="16.7109375" style="6" customWidth="1"/>
    <col min="1795" max="1795" width="16.42578125" style="6" customWidth="1"/>
    <col min="1796" max="1796" width="16.7109375" style="6" customWidth="1"/>
    <col min="1797" max="1797" width="16.42578125" style="6" customWidth="1"/>
    <col min="1798" max="1798" width="14.140625" style="6" customWidth="1"/>
    <col min="1799" max="1799" width="10.85546875" style="6" customWidth="1"/>
    <col min="1800" max="1800" width="10.42578125" style="6" customWidth="1"/>
    <col min="1801" max="1801" width="11" style="6" customWidth="1"/>
    <col min="1802" max="1802" width="10.5703125" style="6" customWidth="1"/>
    <col min="1803" max="1803" width="7.85546875" style="6" customWidth="1"/>
    <col min="1804" max="1804" width="11.42578125" style="6" customWidth="1"/>
    <col min="1805" max="2046" width="7.85546875" style="6"/>
    <col min="2047" max="2047" width="22.140625" style="6" customWidth="1"/>
    <col min="2048" max="2050" width="16.7109375" style="6" customWidth="1"/>
    <col min="2051" max="2051" width="16.42578125" style="6" customWidth="1"/>
    <col min="2052" max="2052" width="16.7109375" style="6" customWidth="1"/>
    <col min="2053" max="2053" width="16.42578125" style="6" customWidth="1"/>
    <col min="2054" max="2054" width="14.140625" style="6" customWidth="1"/>
    <col min="2055" max="2055" width="10.85546875" style="6" customWidth="1"/>
    <col min="2056" max="2056" width="10.42578125" style="6" customWidth="1"/>
    <col min="2057" max="2057" width="11" style="6" customWidth="1"/>
    <col min="2058" max="2058" width="10.5703125" style="6" customWidth="1"/>
    <col min="2059" max="2059" width="7.85546875" style="6" customWidth="1"/>
    <col min="2060" max="2060" width="11.42578125" style="6" customWidth="1"/>
    <col min="2061" max="2302" width="7.85546875" style="6"/>
    <col min="2303" max="2303" width="22.140625" style="6" customWidth="1"/>
    <col min="2304" max="2306" width="16.7109375" style="6" customWidth="1"/>
    <col min="2307" max="2307" width="16.42578125" style="6" customWidth="1"/>
    <col min="2308" max="2308" width="16.7109375" style="6" customWidth="1"/>
    <col min="2309" max="2309" width="16.42578125" style="6" customWidth="1"/>
    <col min="2310" max="2310" width="14.140625" style="6" customWidth="1"/>
    <col min="2311" max="2311" width="10.85546875" style="6" customWidth="1"/>
    <col min="2312" max="2312" width="10.42578125" style="6" customWidth="1"/>
    <col min="2313" max="2313" width="11" style="6" customWidth="1"/>
    <col min="2314" max="2314" width="10.5703125" style="6" customWidth="1"/>
    <col min="2315" max="2315" width="7.85546875" style="6" customWidth="1"/>
    <col min="2316" max="2316" width="11.42578125" style="6" customWidth="1"/>
    <col min="2317" max="2558" width="7.85546875" style="6"/>
    <col min="2559" max="2559" width="22.140625" style="6" customWidth="1"/>
    <col min="2560" max="2562" width="16.7109375" style="6" customWidth="1"/>
    <col min="2563" max="2563" width="16.42578125" style="6" customWidth="1"/>
    <col min="2564" max="2564" width="16.7109375" style="6" customWidth="1"/>
    <col min="2565" max="2565" width="16.42578125" style="6" customWidth="1"/>
    <col min="2566" max="2566" width="14.140625" style="6" customWidth="1"/>
    <col min="2567" max="2567" width="10.85546875" style="6" customWidth="1"/>
    <col min="2568" max="2568" width="10.42578125" style="6" customWidth="1"/>
    <col min="2569" max="2569" width="11" style="6" customWidth="1"/>
    <col min="2570" max="2570" width="10.5703125" style="6" customWidth="1"/>
    <col min="2571" max="2571" width="7.85546875" style="6" customWidth="1"/>
    <col min="2572" max="2572" width="11.42578125" style="6" customWidth="1"/>
    <col min="2573" max="2814" width="7.85546875" style="6"/>
    <col min="2815" max="2815" width="22.140625" style="6" customWidth="1"/>
    <col min="2816" max="2818" width="16.7109375" style="6" customWidth="1"/>
    <col min="2819" max="2819" width="16.42578125" style="6" customWidth="1"/>
    <col min="2820" max="2820" width="16.7109375" style="6" customWidth="1"/>
    <col min="2821" max="2821" width="16.42578125" style="6" customWidth="1"/>
    <col min="2822" max="2822" width="14.140625" style="6" customWidth="1"/>
    <col min="2823" max="2823" width="10.85546875" style="6" customWidth="1"/>
    <col min="2824" max="2824" width="10.42578125" style="6" customWidth="1"/>
    <col min="2825" max="2825" width="11" style="6" customWidth="1"/>
    <col min="2826" max="2826" width="10.5703125" style="6" customWidth="1"/>
    <col min="2827" max="2827" width="7.85546875" style="6" customWidth="1"/>
    <col min="2828" max="2828" width="11.42578125" style="6" customWidth="1"/>
    <col min="2829" max="3070" width="7.85546875" style="6"/>
    <col min="3071" max="3071" width="22.140625" style="6" customWidth="1"/>
    <col min="3072" max="3074" width="16.7109375" style="6" customWidth="1"/>
    <col min="3075" max="3075" width="16.42578125" style="6" customWidth="1"/>
    <col min="3076" max="3076" width="16.7109375" style="6" customWidth="1"/>
    <col min="3077" max="3077" width="16.42578125" style="6" customWidth="1"/>
    <col min="3078" max="3078" width="14.140625" style="6" customWidth="1"/>
    <col min="3079" max="3079" width="10.85546875" style="6" customWidth="1"/>
    <col min="3080" max="3080" width="10.42578125" style="6" customWidth="1"/>
    <col min="3081" max="3081" width="11" style="6" customWidth="1"/>
    <col min="3082" max="3082" width="10.5703125" style="6" customWidth="1"/>
    <col min="3083" max="3083" width="7.85546875" style="6" customWidth="1"/>
    <col min="3084" max="3084" width="11.42578125" style="6" customWidth="1"/>
    <col min="3085" max="3326" width="7.85546875" style="6"/>
    <col min="3327" max="3327" width="22.140625" style="6" customWidth="1"/>
    <col min="3328" max="3330" width="16.7109375" style="6" customWidth="1"/>
    <col min="3331" max="3331" width="16.42578125" style="6" customWidth="1"/>
    <col min="3332" max="3332" width="16.7109375" style="6" customWidth="1"/>
    <col min="3333" max="3333" width="16.42578125" style="6" customWidth="1"/>
    <col min="3334" max="3334" width="14.140625" style="6" customWidth="1"/>
    <col min="3335" max="3335" width="10.85546875" style="6" customWidth="1"/>
    <col min="3336" max="3336" width="10.42578125" style="6" customWidth="1"/>
    <col min="3337" max="3337" width="11" style="6" customWidth="1"/>
    <col min="3338" max="3338" width="10.5703125" style="6" customWidth="1"/>
    <col min="3339" max="3339" width="7.85546875" style="6" customWidth="1"/>
    <col min="3340" max="3340" width="11.42578125" style="6" customWidth="1"/>
    <col min="3341" max="3582" width="7.85546875" style="6"/>
    <col min="3583" max="3583" width="22.140625" style="6" customWidth="1"/>
    <col min="3584" max="3586" width="16.7109375" style="6" customWidth="1"/>
    <col min="3587" max="3587" width="16.42578125" style="6" customWidth="1"/>
    <col min="3588" max="3588" width="16.7109375" style="6" customWidth="1"/>
    <col min="3589" max="3589" width="16.42578125" style="6" customWidth="1"/>
    <col min="3590" max="3590" width="14.140625" style="6" customWidth="1"/>
    <col min="3591" max="3591" width="10.85546875" style="6" customWidth="1"/>
    <col min="3592" max="3592" width="10.42578125" style="6" customWidth="1"/>
    <col min="3593" max="3593" width="11" style="6" customWidth="1"/>
    <col min="3594" max="3594" width="10.5703125" style="6" customWidth="1"/>
    <col min="3595" max="3595" width="7.85546875" style="6" customWidth="1"/>
    <col min="3596" max="3596" width="11.42578125" style="6" customWidth="1"/>
    <col min="3597" max="3838" width="7.85546875" style="6"/>
    <col min="3839" max="3839" width="22.140625" style="6" customWidth="1"/>
    <col min="3840" max="3842" width="16.7109375" style="6" customWidth="1"/>
    <col min="3843" max="3843" width="16.42578125" style="6" customWidth="1"/>
    <col min="3844" max="3844" width="16.7109375" style="6" customWidth="1"/>
    <col min="3845" max="3845" width="16.42578125" style="6" customWidth="1"/>
    <col min="3846" max="3846" width="14.140625" style="6" customWidth="1"/>
    <col min="3847" max="3847" width="10.85546875" style="6" customWidth="1"/>
    <col min="3848" max="3848" width="10.42578125" style="6" customWidth="1"/>
    <col min="3849" max="3849" width="11" style="6" customWidth="1"/>
    <col min="3850" max="3850" width="10.5703125" style="6" customWidth="1"/>
    <col min="3851" max="3851" width="7.85546875" style="6" customWidth="1"/>
    <col min="3852" max="3852" width="11.42578125" style="6" customWidth="1"/>
    <col min="3853" max="4094" width="7.85546875" style="6"/>
    <col min="4095" max="4095" width="22.140625" style="6" customWidth="1"/>
    <col min="4096" max="4098" width="16.7109375" style="6" customWidth="1"/>
    <col min="4099" max="4099" width="16.42578125" style="6" customWidth="1"/>
    <col min="4100" max="4100" width="16.7109375" style="6" customWidth="1"/>
    <col min="4101" max="4101" width="16.42578125" style="6" customWidth="1"/>
    <col min="4102" max="4102" width="14.140625" style="6" customWidth="1"/>
    <col min="4103" max="4103" width="10.85546875" style="6" customWidth="1"/>
    <col min="4104" max="4104" width="10.42578125" style="6" customWidth="1"/>
    <col min="4105" max="4105" width="11" style="6" customWidth="1"/>
    <col min="4106" max="4106" width="10.5703125" style="6" customWidth="1"/>
    <col min="4107" max="4107" width="7.85546875" style="6" customWidth="1"/>
    <col min="4108" max="4108" width="11.42578125" style="6" customWidth="1"/>
    <col min="4109" max="4350" width="7.85546875" style="6"/>
    <col min="4351" max="4351" width="22.140625" style="6" customWidth="1"/>
    <col min="4352" max="4354" width="16.7109375" style="6" customWidth="1"/>
    <col min="4355" max="4355" width="16.42578125" style="6" customWidth="1"/>
    <col min="4356" max="4356" width="16.7109375" style="6" customWidth="1"/>
    <col min="4357" max="4357" width="16.42578125" style="6" customWidth="1"/>
    <col min="4358" max="4358" width="14.140625" style="6" customWidth="1"/>
    <col min="4359" max="4359" width="10.85546875" style="6" customWidth="1"/>
    <col min="4360" max="4360" width="10.42578125" style="6" customWidth="1"/>
    <col min="4361" max="4361" width="11" style="6" customWidth="1"/>
    <col min="4362" max="4362" width="10.5703125" style="6" customWidth="1"/>
    <col min="4363" max="4363" width="7.85546875" style="6" customWidth="1"/>
    <col min="4364" max="4364" width="11.42578125" style="6" customWidth="1"/>
    <col min="4365" max="4606" width="7.85546875" style="6"/>
    <col min="4607" max="4607" width="22.140625" style="6" customWidth="1"/>
    <col min="4608" max="4610" width="16.7109375" style="6" customWidth="1"/>
    <col min="4611" max="4611" width="16.42578125" style="6" customWidth="1"/>
    <col min="4612" max="4612" width="16.7109375" style="6" customWidth="1"/>
    <col min="4613" max="4613" width="16.42578125" style="6" customWidth="1"/>
    <col min="4614" max="4614" width="14.140625" style="6" customWidth="1"/>
    <col min="4615" max="4615" width="10.85546875" style="6" customWidth="1"/>
    <col min="4616" max="4616" width="10.42578125" style="6" customWidth="1"/>
    <col min="4617" max="4617" width="11" style="6" customWidth="1"/>
    <col min="4618" max="4618" width="10.5703125" style="6" customWidth="1"/>
    <col min="4619" max="4619" width="7.85546875" style="6" customWidth="1"/>
    <col min="4620" max="4620" width="11.42578125" style="6" customWidth="1"/>
    <col min="4621" max="4862" width="7.85546875" style="6"/>
    <col min="4863" max="4863" width="22.140625" style="6" customWidth="1"/>
    <col min="4864" max="4866" width="16.7109375" style="6" customWidth="1"/>
    <col min="4867" max="4867" width="16.42578125" style="6" customWidth="1"/>
    <col min="4868" max="4868" width="16.7109375" style="6" customWidth="1"/>
    <col min="4869" max="4869" width="16.42578125" style="6" customWidth="1"/>
    <col min="4870" max="4870" width="14.140625" style="6" customWidth="1"/>
    <col min="4871" max="4871" width="10.85546875" style="6" customWidth="1"/>
    <col min="4872" max="4872" width="10.42578125" style="6" customWidth="1"/>
    <col min="4873" max="4873" width="11" style="6" customWidth="1"/>
    <col min="4874" max="4874" width="10.5703125" style="6" customWidth="1"/>
    <col min="4875" max="4875" width="7.85546875" style="6" customWidth="1"/>
    <col min="4876" max="4876" width="11.42578125" style="6" customWidth="1"/>
    <col min="4877" max="5118" width="7.85546875" style="6"/>
    <col min="5119" max="5119" width="22.140625" style="6" customWidth="1"/>
    <col min="5120" max="5122" width="16.7109375" style="6" customWidth="1"/>
    <col min="5123" max="5123" width="16.42578125" style="6" customWidth="1"/>
    <col min="5124" max="5124" width="16.7109375" style="6" customWidth="1"/>
    <col min="5125" max="5125" width="16.42578125" style="6" customWidth="1"/>
    <col min="5126" max="5126" width="14.140625" style="6" customWidth="1"/>
    <col min="5127" max="5127" width="10.85546875" style="6" customWidth="1"/>
    <col min="5128" max="5128" width="10.42578125" style="6" customWidth="1"/>
    <col min="5129" max="5129" width="11" style="6" customWidth="1"/>
    <col min="5130" max="5130" width="10.5703125" style="6" customWidth="1"/>
    <col min="5131" max="5131" width="7.85546875" style="6" customWidth="1"/>
    <col min="5132" max="5132" width="11.42578125" style="6" customWidth="1"/>
    <col min="5133" max="5374" width="7.85546875" style="6"/>
    <col min="5375" max="5375" width="22.140625" style="6" customWidth="1"/>
    <col min="5376" max="5378" width="16.7109375" style="6" customWidth="1"/>
    <col min="5379" max="5379" width="16.42578125" style="6" customWidth="1"/>
    <col min="5380" max="5380" width="16.7109375" style="6" customWidth="1"/>
    <col min="5381" max="5381" width="16.42578125" style="6" customWidth="1"/>
    <col min="5382" max="5382" width="14.140625" style="6" customWidth="1"/>
    <col min="5383" max="5383" width="10.85546875" style="6" customWidth="1"/>
    <col min="5384" max="5384" width="10.42578125" style="6" customWidth="1"/>
    <col min="5385" max="5385" width="11" style="6" customWidth="1"/>
    <col min="5386" max="5386" width="10.5703125" style="6" customWidth="1"/>
    <col min="5387" max="5387" width="7.85546875" style="6" customWidth="1"/>
    <col min="5388" max="5388" width="11.42578125" style="6" customWidth="1"/>
    <col min="5389" max="5630" width="7.85546875" style="6"/>
    <col min="5631" max="5631" width="22.140625" style="6" customWidth="1"/>
    <col min="5632" max="5634" width="16.7109375" style="6" customWidth="1"/>
    <col min="5635" max="5635" width="16.42578125" style="6" customWidth="1"/>
    <col min="5636" max="5636" width="16.7109375" style="6" customWidth="1"/>
    <col min="5637" max="5637" width="16.42578125" style="6" customWidth="1"/>
    <col min="5638" max="5638" width="14.140625" style="6" customWidth="1"/>
    <col min="5639" max="5639" width="10.85546875" style="6" customWidth="1"/>
    <col min="5640" max="5640" width="10.42578125" style="6" customWidth="1"/>
    <col min="5641" max="5641" width="11" style="6" customWidth="1"/>
    <col min="5642" max="5642" width="10.5703125" style="6" customWidth="1"/>
    <col min="5643" max="5643" width="7.85546875" style="6" customWidth="1"/>
    <col min="5644" max="5644" width="11.42578125" style="6" customWidth="1"/>
    <col min="5645" max="5886" width="7.85546875" style="6"/>
    <col min="5887" max="5887" width="22.140625" style="6" customWidth="1"/>
    <col min="5888" max="5890" width="16.7109375" style="6" customWidth="1"/>
    <col min="5891" max="5891" width="16.42578125" style="6" customWidth="1"/>
    <col min="5892" max="5892" width="16.7109375" style="6" customWidth="1"/>
    <col min="5893" max="5893" width="16.42578125" style="6" customWidth="1"/>
    <col min="5894" max="5894" width="14.140625" style="6" customWidth="1"/>
    <col min="5895" max="5895" width="10.85546875" style="6" customWidth="1"/>
    <col min="5896" max="5896" width="10.42578125" style="6" customWidth="1"/>
    <col min="5897" max="5897" width="11" style="6" customWidth="1"/>
    <col min="5898" max="5898" width="10.5703125" style="6" customWidth="1"/>
    <col min="5899" max="5899" width="7.85546875" style="6" customWidth="1"/>
    <col min="5900" max="5900" width="11.42578125" style="6" customWidth="1"/>
    <col min="5901" max="6142" width="7.85546875" style="6"/>
    <col min="6143" max="6143" width="22.140625" style="6" customWidth="1"/>
    <col min="6144" max="6146" width="16.7109375" style="6" customWidth="1"/>
    <col min="6147" max="6147" width="16.42578125" style="6" customWidth="1"/>
    <col min="6148" max="6148" width="16.7109375" style="6" customWidth="1"/>
    <col min="6149" max="6149" width="16.42578125" style="6" customWidth="1"/>
    <col min="6150" max="6150" width="14.140625" style="6" customWidth="1"/>
    <col min="6151" max="6151" width="10.85546875" style="6" customWidth="1"/>
    <col min="6152" max="6152" width="10.42578125" style="6" customWidth="1"/>
    <col min="6153" max="6153" width="11" style="6" customWidth="1"/>
    <col min="6154" max="6154" width="10.5703125" style="6" customWidth="1"/>
    <col min="6155" max="6155" width="7.85546875" style="6" customWidth="1"/>
    <col min="6156" max="6156" width="11.42578125" style="6" customWidth="1"/>
    <col min="6157" max="6398" width="7.85546875" style="6"/>
    <col min="6399" max="6399" width="22.140625" style="6" customWidth="1"/>
    <col min="6400" max="6402" width="16.7109375" style="6" customWidth="1"/>
    <col min="6403" max="6403" width="16.42578125" style="6" customWidth="1"/>
    <col min="6404" max="6404" width="16.7109375" style="6" customWidth="1"/>
    <col min="6405" max="6405" width="16.42578125" style="6" customWidth="1"/>
    <col min="6406" max="6406" width="14.140625" style="6" customWidth="1"/>
    <col min="6407" max="6407" width="10.85546875" style="6" customWidth="1"/>
    <col min="6408" max="6408" width="10.42578125" style="6" customWidth="1"/>
    <col min="6409" max="6409" width="11" style="6" customWidth="1"/>
    <col min="6410" max="6410" width="10.5703125" style="6" customWidth="1"/>
    <col min="6411" max="6411" width="7.85546875" style="6" customWidth="1"/>
    <col min="6412" max="6412" width="11.42578125" style="6" customWidth="1"/>
    <col min="6413" max="6654" width="7.85546875" style="6"/>
    <col min="6655" max="6655" width="22.140625" style="6" customWidth="1"/>
    <col min="6656" max="6658" width="16.7109375" style="6" customWidth="1"/>
    <col min="6659" max="6659" width="16.42578125" style="6" customWidth="1"/>
    <col min="6660" max="6660" width="16.7109375" style="6" customWidth="1"/>
    <col min="6661" max="6661" width="16.42578125" style="6" customWidth="1"/>
    <col min="6662" max="6662" width="14.140625" style="6" customWidth="1"/>
    <col min="6663" max="6663" width="10.85546875" style="6" customWidth="1"/>
    <col min="6664" max="6664" width="10.42578125" style="6" customWidth="1"/>
    <col min="6665" max="6665" width="11" style="6" customWidth="1"/>
    <col min="6666" max="6666" width="10.5703125" style="6" customWidth="1"/>
    <col min="6667" max="6667" width="7.85546875" style="6" customWidth="1"/>
    <col min="6668" max="6668" width="11.42578125" style="6" customWidth="1"/>
    <col min="6669" max="6910" width="7.85546875" style="6"/>
    <col min="6911" max="6911" width="22.140625" style="6" customWidth="1"/>
    <col min="6912" max="6914" width="16.7109375" style="6" customWidth="1"/>
    <col min="6915" max="6915" width="16.42578125" style="6" customWidth="1"/>
    <col min="6916" max="6916" width="16.7109375" style="6" customWidth="1"/>
    <col min="6917" max="6917" width="16.42578125" style="6" customWidth="1"/>
    <col min="6918" max="6918" width="14.140625" style="6" customWidth="1"/>
    <col min="6919" max="6919" width="10.85546875" style="6" customWidth="1"/>
    <col min="6920" max="6920" width="10.42578125" style="6" customWidth="1"/>
    <col min="6921" max="6921" width="11" style="6" customWidth="1"/>
    <col min="6922" max="6922" width="10.5703125" style="6" customWidth="1"/>
    <col min="6923" max="6923" width="7.85546875" style="6" customWidth="1"/>
    <col min="6924" max="6924" width="11.42578125" style="6" customWidth="1"/>
    <col min="6925" max="7166" width="7.85546875" style="6"/>
    <col min="7167" max="7167" width="22.140625" style="6" customWidth="1"/>
    <col min="7168" max="7170" width="16.7109375" style="6" customWidth="1"/>
    <col min="7171" max="7171" width="16.42578125" style="6" customWidth="1"/>
    <col min="7172" max="7172" width="16.7109375" style="6" customWidth="1"/>
    <col min="7173" max="7173" width="16.42578125" style="6" customWidth="1"/>
    <col min="7174" max="7174" width="14.140625" style="6" customWidth="1"/>
    <col min="7175" max="7175" width="10.85546875" style="6" customWidth="1"/>
    <col min="7176" max="7176" width="10.42578125" style="6" customWidth="1"/>
    <col min="7177" max="7177" width="11" style="6" customWidth="1"/>
    <col min="7178" max="7178" width="10.5703125" style="6" customWidth="1"/>
    <col min="7179" max="7179" width="7.85546875" style="6" customWidth="1"/>
    <col min="7180" max="7180" width="11.42578125" style="6" customWidth="1"/>
    <col min="7181" max="7422" width="7.85546875" style="6"/>
    <col min="7423" max="7423" width="22.140625" style="6" customWidth="1"/>
    <col min="7424" max="7426" width="16.7109375" style="6" customWidth="1"/>
    <col min="7427" max="7427" width="16.42578125" style="6" customWidth="1"/>
    <col min="7428" max="7428" width="16.7109375" style="6" customWidth="1"/>
    <col min="7429" max="7429" width="16.42578125" style="6" customWidth="1"/>
    <col min="7430" max="7430" width="14.140625" style="6" customWidth="1"/>
    <col min="7431" max="7431" width="10.85546875" style="6" customWidth="1"/>
    <col min="7432" max="7432" width="10.42578125" style="6" customWidth="1"/>
    <col min="7433" max="7433" width="11" style="6" customWidth="1"/>
    <col min="7434" max="7434" width="10.5703125" style="6" customWidth="1"/>
    <col min="7435" max="7435" width="7.85546875" style="6" customWidth="1"/>
    <col min="7436" max="7436" width="11.42578125" style="6" customWidth="1"/>
    <col min="7437" max="7678" width="7.85546875" style="6"/>
    <col min="7679" max="7679" width="22.140625" style="6" customWidth="1"/>
    <col min="7680" max="7682" width="16.7109375" style="6" customWidth="1"/>
    <col min="7683" max="7683" width="16.42578125" style="6" customWidth="1"/>
    <col min="7684" max="7684" width="16.7109375" style="6" customWidth="1"/>
    <col min="7685" max="7685" width="16.42578125" style="6" customWidth="1"/>
    <col min="7686" max="7686" width="14.140625" style="6" customWidth="1"/>
    <col min="7687" max="7687" width="10.85546875" style="6" customWidth="1"/>
    <col min="7688" max="7688" width="10.42578125" style="6" customWidth="1"/>
    <col min="7689" max="7689" width="11" style="6" customWidth="1"/>
    <col min="7690" max="7690" width="10.5703125" style="6" customWidth="1"/>
    <col min="7691" max="7691" width="7.85546875" style="6" customWidth="1"/>
    <col min="7692" max="7692" width="11.42578125" style="6" customWidth="1"/>
    <col min="7693" max="7934" width="7.85546875" style="6"/>
    <col min="7935" max="7935" width="22.140625" style="6" customWidth="1"/>
    <col min="7936" max="7938" width="16.7109375" style="6" customWidth="1"/>
    <col min="7939" max="7939" width="16.42578125" style="6" customWidth="1"/>
    <col min="7940" max="7940" width="16.7109375" style="6" customWidth="1"/>
    <col min="7941" max="7941" width="16.42578125" style="6" customWidth="1"/>
    <col min="7942" max="7942" width="14.140625" style="6" customWidth="1"/>
    <col min="7943" max="7943" width="10.85546875" style="6" customWidth="1"/>
    <col min="7944" max="7944" width="10.42578125" style="6" customWidth="1"/>
    <col min="7945" max="7945" width="11" style="6" customWidth="1"/>
    <col min="7946" max="7946" width="10.5703125" style="6" customWidth="1"/>
    <col min="7947" max="7947" width="7.85546875" style="6" customWidth="1"/>
    <col min="7948" max="7948" width="11.42578125" style="6" customWidth="1"/>
    <col min="7949" max="8190" width="7.85546875" style="6"/>
    <col min="8191" max="8191" width="22.140625" style="6" customWidth="1"/>
    <col min="8192" max="8194" width="16.7109375" style="6" customWidth="1"/>
    <col min="8195" max="8195" width="16.42578125" style="6" customWidth="1"/>
    <col min="8196" max="8196" width="16.7109375" style="6" customWidth="1"/>
    <col min="8197" max="8197" width="16.42578125" style="6" customWidth="1"/>
    <col min="8198" max="8198" width="14.140625" style="6" customWidth="1"/>
    <col min="8199" max="8199" width="10.85546875" style="6" customWidth="1"/>
    <col min="8200" max="8200" width="10.42578125" style="6" customWidth="1"/>
    <col min="8201" max="8201" width="11" style="6" customWidth="1"/>
    <col min="8202" max="8202" width="10.5703125" style="6" customWidth="1"/>
    <col min="8203" max="8203" width="7.85546875" style="6" customWidth="1"/>
    <col min="8204" max="8204" width="11.42578125" style="6" customWidth="1"/>
    <col min="8205" max="8446" width="7.85546875" style="6"/>
    <col min="8447" max="8447" width="22.140625" style="6" customWidth="1"/>
    <col min="8448" max="8450" width="16.7109375" style="6" customWidth="1"/>
    <col min="8451" max="8451" width="16.42578125" style="6" customWidth="1"/>
    <col min="8452" max="8452" width="16.7109375" style="6" customWidth="1"/>
    <col min="8453" max="8453" width="16.42578125" style="6" customWidth="1"/>
    <col min="8454" max="8454" width="14.140625" style="6" customWidth="1"/>
    <col min="8455" max="8455" width="10.85546875" style="6" customWidth="1"/>
    <col min="8456" max="8456" width="10.42578125" style="6" customWidth="1"/>
    <col min="8457" max="8457" width="11" style="6" customWidth="1"/>
    <col min="8458" max="8458" width="10.5703125" style="6" customWidth="1"/>
    <col min="8459" max="8459" width="7.85546875" style="6" customWidth="1"/>
    <col min="8460" max="8460" width="11.42578125" style="6" customWidth="1"/>
    <col min="8461" max="8702" width="7.85546875" style="6"/>
    <col min="8703" max="8703" width="22.140625" style="6" customWidth="1"/>
    <col min="8704" max="8706" width="16.7109375" style="6" customWidth="1"/>
    <col min="8707" max="8707" width="16.42578125" style="6" customWidth="1"/>
    <col min="8708" max="8708" width="16.7109375" style="6" customWidth="1"/>
    <col min="8709" max="8709" width="16.42578125" style="6" customWidth="1"/>
    <col min="8710" max="8710" width="14.140625" style="6" customWidth="1"/>
    <col min="8711" max="8711" width="10.85546875" style="6" customWidth="1"/>
    <col min="8712" max="8712" width="10.42578125" style="6" customWidth="1"/>
    <col min="8713" max="8713" width="11" style="6" customWidth="1"/>
    <col min="8714" max="8714" width="10.5703125" style="6" customWidth="1"/>
    <col min="8715" max="8715" width="7.85546875" style="6" customWidth="1"/>
    <col min="8716" max="8716" width="11.42578125" style="6" customWidth="1"/>
    <col min="8717" max="8958" width="7.85546875" style="6"/>
    <col min="8959" max="8959" width="22.140625" style="6" customWidth="1"/>
    <col min="8960" max="8962" width="16.7109375" style="6" customWidth="1"/>
    <col min="8963" max="8963" width="16.42578125" style="6" customWidth="1"/>
    <col min="8964" max="8964" width="16.7109375" style="6" customWidth="1"/>
    <col min="8965" max="8965" width="16.42578125" style="6" customWidth="1"/>
    <col min="8966" max="8966" width="14.140625" style="6" customWidth="1"/>
    <col min="8967" max="8967" width="10.85546875" style="6" customWidth="1"/>
    <col min="8968" max="8968" width="10.42578125" style="6" customWidth="1"/>
    <col min="8969" max="8969" width="11" style="6" customWidth="1"/>
    <col min="8970" max="8970" width="10.5703125" style="6" customWidth="1"/>
    <col min="8971" max="8971" width="7.85546875" style="6" customWidth="1"/>
    <col min="8972" max="8972" width="11.42578125" style="6" customWidth="1"/>
    <col min="8973" max="9214" width="7.85546875" style="6"/>
    <col min="9215" max="9215" width="22.140625" style="6" customWidth="1"/>
    <col min="9216" max="9218" width="16.7109375" style="6" customWidth="1"/>
    <col min="9219" max="9219" width="16.42578125" style="6" customWidth="1"/>
    <col min="9220" max="9220" width="16.7109375" style="6" customWidth="1"/>
    <col min="9221" max="9221" width="16.42578125" style="6" customWidth="1"/>
    <col min="9222" max="9222" width="14.140625" style="6" customWidth="1"/>
    <col min="9223" max="9223" width="10.85546875" style="6" customWidth="1"/>
    <col min="9224" max="9224" width="10.42578125" style="6" customWidth="1"/>
    <col min="9225" max="9225" width="11" style="6" customWidth="1"/>
    <col min="9226" max="9226" width="10.5703125" style="6" customWidth="1"/>
    <col min="9227" max="9227" width="7.85546875" style="6" customWidth="1"/>
    <col min="9228" max="9228" width="11.42578125" style="6" customWidth="1"/>
    <col min="9229" max="9470" width="7.85546875" style="6"/>
    <col min="9471" max="9471" width="22.140625" style="6" customWidth="1"/>
    <col min="9472" max="9474" width="16.7109375" style="6" customWidth="1"/>
    <col min="9475" max="9475" width="16.42578125" style="6" customWidth="1"/>
    <col min="9476" max="9476" width="16.7109375" style="6" customWidth="1"/>
    <col min="9477" max="9477" width="16.42578125" style="6" customWidth="1"/>
    <col min="9478" max="9478" width="14.140625" style="6" customWidth="1"/>
    <col min="9479" max="9479" width="10.85546875" style="6" customWidth="1"/>
    <col min="9480" max="9480" width="10.42578125" style="6" customWidth="1"/>
    <col min="9481" max="9481" width="11" style="6" customWidth="1"/>
    <col min="9482" max="9482" width="10.5703125" style="6" customWidth="1"/>
    <col min="9483" max="9483" width="7.85546875" style="6" customWidth="1"/>
    <col min="9484" max="9484" width="11.42578125" style="6" customWidth="1"/>
    <col min="9485" max="9726" width="7.85546875" style="6"/>
    <col min="9727" max="9727" width="22.140625" style="6" customWidth="1"/>
    <col min="9728" max="9730" width="16.7109375" style="6" customWidth="1"/>
    <col min="9731" max="9731" width="16.42578125" style="6" customWidth="1"/>
    <col min="9732" max="9732" width="16.7109375" style="6" customWidth="1"/>
    <col min="9733" max="9733" width="16.42578125" style="6" customWidth="1"/>
    <col min="9734" max="9734" width="14.140625" style="6" customWidth="1"/>
    <col min="9735" max="9735" width="10.85546875" style="6" customWidth="1"/>
    <col min="9736" max="9736" width="10.42578125" style="6" customWidth="1"/>
    <col min="9737" max="9737" width="11" style="6" customWidth="1"/>
    <col min="9738" max="9738" width="10.5703125" style="6" customWidth="1"/>
    <col min="9739" max="9739" width="7.85546875" style="6" customWidth="1"/>
    <col min="9740" max="9740" width="11.42578125" style="6" customWidth="1"/>
    <col min="9741" max="9982" width="7.85546875" style="6"/>
    <col min="9983" max="9983" width="22.140625" style="6" customWidth="1"/>
    <col min="9984" max="9986" width="16.7109375" style="6" customWidth="1"/>
    <col min="9987" max="9987" width="16.42578125" style="6" customWidth="1"/>
    <col min="9988" max="9988" width="16.7109375" style="6" customWidth="1"/>
    <col min="9989" max="9989" width="16.42578125" style="6" customWidth="1"/>
    <col min="9990" max="9990" width="14.140625" style="6" customWidth="1"/>
    <col min="9991" max="9991" width="10.85546875" style="6" customWidth="1"/>
    <col min="9992" max="9992" width="10.42578125" style="6" customWidth="1"/>
    <col min="9993" max="9993" width="11" style="6" customWidth="1"/>
    <col min="9994" max="9994" width="10.5703125" style="6" customWidth="1"/>
    <col min="9995" max="9995" width="7.85546875" style="6" customWidth="1"/>
    <col min="9996" max="9996" width="11.42578125" style="6" customWidth="1"/>
    <col min="9997" max="10238" width="7.85546875" style="6"/>
    <col min="10239" max="10239" width="22.140625" style="6" customWidth="1"/>
    <col min="10240" max="10242" width="16.7109375" style="6" customWidth="1"/>
    <col min="10243" max="10243" width="16.42578125" style="6" customWidth="1"/>
    <col min="10244" max="10244" width="16.7109375" style="6" customWidth="1"/>
    <col min="10245" max="10245" width="16.42578125" style="6" customWidth="1"/>
    <col min="10246" max="10246" width="14.140625" style="6" customWidth="1"/>
    <col min="10247" max="10247" width="10.85546875" style="6" customWidth="1"/>
    <col min="10248" max="10248" width="10.42578125" style="6" customWidth="1"/>
    <col min="10249" max="10249" width="11" style="6" customWidth="1"/>
    <col min="10250" max="10250" width="10.5703125" style="6" customWidth="1"/>
    <col min="10251" max="10251" width="7.85546875" style="6" customWidth="1"/>
    <col min="10252" max="10252" width="11.42578125" style="6" customWidth="1"/>
    <col min="10253" max="10494" width="7.85546875" style="6"/>
    <col min="10495" max="10495" width="22.140625" style="6" customWidth="1"/>
    <col min="10496" max="10498" width="16.7109375" style="6" customWidth="1"/>
    <col min="10499" max="10499" width="16.42578125" style="6" customWidth="1"/>
    <col min="10500" max="10500" width="16.7109375" style="6" customWidth="1"/>
    <col min="10501" max="10501" width="16.42578125" style="6" customWidth="1"/>
    <col min="10502" max="10502" width="14.140625" style="6" customWidth="1"/>
    <col min="10503" max="10503" width="10.85546875" style="6" customWidth="1"/>
    <col min="10504" max="10504" width="10.42578125" style="6" customWidth="1"/>
    <col min="10505" max="10505" width="11" style="6" customWidth="1"/>
    <col min="10506" max="10506" width="10.5703125" style="6" customWidth="1"/>
    <col min="10507" max="10507" width="7.85546875" style="6" customWidth="1"/>
    <col min="10508" max="10508" width="11.42578125" style="6" customWidth="1"/>
    <col min="10509" max="10750" width="7.85546875" style="6"/>
    <col min="10751" max="10751" width="22.140625" style="6" customWidth="1"/>
    <col min="10752" max="10754" width="16.7109375" style="6" customWidth="1"/>
    <col min="10755" max="10755" width="16.42578125" style="6" customWidth="1"/>
    <col min="10756" max="10756" width="16.7109375" style="6" customWidth="1"/>
    <col min="10757" max="10757" width="16.42578125" style="6" customWidth="1"/>
    <col min="10758" max="10758" width="14.140625" style="6" customWidth="1"/>
    <col min="10759" max="10759" width="10.85546875" style="6" customWidth="1"/>
    <col min="10760" max="10760" width="10.42578125" style="6" customWidth="1"/>
    <col min="10761" max="10761" width="11" style="6" customWidth="1"/>
    <col min="10762" max="10762" width="10.5703125" style="6" customWidth="1"/>
    <col min="10763" max="10763" width="7.85546875" style="6" customWidth="1"/>
    <col min="10764" max="10764" width="11.42578125" style="6" customWidth="1"/>
    <col min="10765" max="11006" width="7.85546875" style="6"/>
    <col min="11007" max="11007" width="22.140625" style="6" customWidth="1"/>
    <col min="11008" max="11010" width="16.7109375" style="6" customWidth="1"/>
    <col min="11011" max="11011" width="16.42578125" style="6" customWidth="1"/>
    <col min="11012" max="11012" width="16.7109375" style="6" customWidth="1"/>
    <col min="11013" max="11013" width="16.42578125" style="6" customWidth="1"/>
    <col min="11014" max="11014" width="14.140625" style="6" customWidth="1"/>
    <col min="11015" max="11015" width="10.85546875" style="6" customWidth="1"/>
    <col min="11016" max="11016" width="10.42578125" style="6" customWidth="1"/>
    <col min="11017" max="11017" width="11" style="6" customWidth="1"/>
    <col min="11018" max="11018" width="10.5703125" style="6" customWidth="1"/>
    <col min="11019" max="11019" width="7.85546875" style="6" customWidth="1"/>
    <col min="11020" max="11020" width="11.42578125" style="6" customWidth="1"/>
    <col min="11021" max="11262" width="7.85546875" style="6"/>
    <col min="11263" max="11263" width="22.140625" style="6" customWidth="1"/>
    <col min="11264" max="11266" width="16.7109375" style="6" customWidth="1"/>
    <col min="11267" max="11267" width="16.42578125" style="6" customWidth="1"/>
    <col min="11268" max="11268" width="16.7109375" style="6" customWidth="1"/>
    <col min="11269" max="11269" width="16.42578125" style="6" customWidth="1"/>
    <col min="11270" max="11270" width="14.140625" style="6" customWidth="1"/>
    <col min="11271" max="11271" width="10.85546875" style="6" customWidth="1"/>
    <col min="11272" max="11272" width="10.42578125" style="6" customWidth="1"/>
    <col min="11273" max="11273" width="11" style="6" customWidth="1"/>
    <col min="11274" max="11274" width="10.5703125" style="6" customWidth="1"/>
    <col min="11275" max="11275" width="7.85546875" style="6" customWidth="1"/>
    <col min="11276" max="11276" width="11.42578125" style="6" customWidth="1"/>
    <col min="11277" max="11518" width="7.85546875" style="6"/>
    <col min="11519" max="11519" width="22.140625" style="6" customWidth="1"/>
    <col min="11520" max="11522" width="16.7109375" style="6" customWidth="1"/>
    <col min="11523" max="11523" width="16.42578125" style="6" customWidth="1"/>
    <col min="11524" max="11524" width="16.7109375" style="6" customWidth="1"/>
    <col min="11525" max="11525" width="16.42578125" style="6" customWidth="1"/>
    <col min="11526" max="11526" width="14.140625" style="6" customWidth="1"/>
    <col min="11527" max="11527" width="10.85546875" style="6" customWidth="1"/>
    <col min="11528" max="11528" width="10.42578125" style="6" customWidth="1"/>
    <col min="11529" max="11529" width="11" style="6" customWidth="1"/>
    <col min="11530" max="11530" width="10.5703125" style="6" customWidth="1"/>
    <col min="11531" max="11531" width="7.85546875" style="6" customWidth="1"/>
    <col min="11532" max="11532" width="11.42578125" style="6" customWidth="1"/>
    <col min="11533" max="11774" width="7.85546875" style="6"/>
    <col min="11775" max="11775" width="22.140625" style="6" customWidth="1"/>
    <col min="11776" max="11778" width="16.7109375" style="6" customWidth="1"/>
    <col min="11779" max="11779" width="16.42578125" style="6" customWidth="1"/>
    <col min="11780" max="11780" width="16.7109375" style="6" customWidth="1"/>
    <col min="11781" max="11781" width="16.42578125" style="6" customWidth="1"/>
    <col min="11782" max="11782" width="14.140625" style="6" customWidth="1"/>
    <col min="11783" max="11783" width="10.85546875" style="6" customWidth="1"/>
    <col min="11784" max="11784" width="10.42578125" style="6" customWidth="1"/>
    <col min="11785" max="11785" width="11" style="6" customWidth="1"/>
    <col min="11786" max="11786" width="10.5703125" style="6" customWidth="1"/>
    <col min="11787" max="11787" width="7.85546875" style="6" customWidth="1"/>
    <col min="11788" max="11788" width="11.42578125" style="6" customWidth="1"/>
    <col min="11789" max="12030" width="7.85546875" style="6"/>
    <col min="12031" max="12031" width="22.140625" style="6" customWidth="1"/>
    <col min="12032" max="12034" width="16.7109375" style="6" customWidth="1"/>
    <col min="12035" max="12035" width="16.42578125" style="6" customWidth="1"/>
    <col min="12036" max="12036" width="16.7109375" style="6" customWidth="1"/>
    <col min="12037" max="12037" width="16.42578125" style="6" customWidth="1"/>
    <col min="12038" max="12038" width="14.140625" style="6" customWidth="1"/>
    <col min="12039" max="12039" width="10.85546875" style="6" customWidth="1"/>
    <col min="12040" max="12040" width="10.42578125" style="6" customWidth="1"/>
    <col min="12041" max="12041" width="11" style="6" customWidth="1"/>
    <col min="12042" max="12042" width="10.5703125" style="6" customWidth="1"/>
    <col min="12043" max="12043" width="7.85546875" style="6" customWidth="1"/>
    <col min="12044" max="12044" width="11.42578125" style="6" customWidth="1"/>
    <col min="12045" max="12286" width="7.85546875" style="6"/>
    <col min="12287" max="12287" width="22.140625" style="6" customWidth="1"/>
    <col min="12288" max="12290" width="16.7109375" style="6" customWidth="1"/>
    <col min="12291" max="12291" width="16.42578125" style="6" customWidth="1"/>
    <col min="12292" max="12292" width="16.7109375" style="6" customWidth="1"/>
    <col min="12293" max="12293" width="16.42578125" style="6" customWidth="1"/>
    <col min="12294" max="12294" width="14.140625" style="6" customWidth="1"/>
    <col min="12295" max="12295" width="10.85546875" style="6" customWidth="1"/>
    <col min="12296" max="12296" width="10.42578125" style="6" customWidth="1"/>
    <col min="12297" max="12297" width="11" style="6" customWidth="1"/>
    <col min="12298" max="12298" width="10.5703125" style="6" customWidth="1"/>
    <col min="12299" max="12299" width="7.85546875" style="6" customWidth="1"/>
    <col min="12300" max="12300" width="11.42578125" style="6" customWidth="1"/>
    <col min="12301" max="12542" width="7.85546875" style="6"/>
    <col min="12543" max="12543" width="22.140625" style="6" customWidth="1"/>
    <col min="12544" max="12546" width="16.7109375" style="6" customWidth="1"/>
    <col min="12547" max="12547" width="16.42578125" style="6" customWidth="1"/>
    <col min="12548" max="12548" width="16.7109375" style="6" customWidth="1"/>
    <col min="12549" max="12549" width="16.42578125" style="6" customWidth="1"/>
    <col min="12550" max="12550" width="14.140625" style="6" customWidth="1"/>
    <col min="12551" max="12551" width="10.85546875" style="6" customWidth="1"/>
    <col min="12552" max="12552" width="10.42578125" style="6" customWidth="1"/>
    <col min="12553" max="12553" width="11" style="6" customWidth="1"/>
    <col min="12554" max="12554" width="10.5703125" style="6" customWidth="1"/>
    <col min="12555" max="12555" width="7.85546875" style="6" customWidth="1"/>
    <col min="12556" max="12556" width="11.42578125" style="6" customWidth="1"/>
    <col min="12557" max="12798" width="7.85546875" style="6"/>
    <col min="12799" max="12799" width="22.140625" style="6" customWidth="1"/>
    <col min="12800" max="12802" width="16.7109375" style="6" customWidth="1"/>
    <col min="12803" max="12803" width="16.42578125" style="6" customWidth="1"/>
    <col min="12804" max="12804" width="16.7109375" style="6" customWidth="1"/>
    <col min="12805" max="12805" width="16.42578125" style="6" customWidth="1"/>
    <col min="12806" max="12806" width="14.140625" style="6" customWidth="1"/>
    <col min="12807" max="12807" width="10.85546875" style="6" customWidth="1"/>
    <col min="12808" max="12808" width="10.42578125" style="6" customWidth="1"/>
    <col min="12809" max="12809" width="11" style="6" customWidth="1"/>
    <col min="12810" max="12810" width="10.5703125" style="6" customWidth="1"/>
    <col min="12811" max="12811" width="7.85546875" style="6" customWidth="1"/>
    <col min="12812" max="12812" width="11.42578125" style="6" customWidth="1"/>
    <col min="12813" max="13054" width="7.85546875" style="6"/>
    <col min="13055" max="13055" width="22.140625" style="6" customWidth="1"/>
    <col min="13056" max="13058" width="16.7109375" style="6" customWidth="1"/>
    <col min="13059" max="13059" width="16.42578125" style="6" customWidth="1"/>
    <col min="13060" max="13060" width="16.7109375" style="6" customWidth="1"/>
    <col min="13061" max="13061" width="16.42578125" style="6" customWidth="1"/>
    <col min="13062" max="13062" width="14.140625" style="6" customWidth="1"/>
    <col min="13063" max="13063" width="10.85546875" style="6" customWidth="1"/>
    <col min="13064" max="13064" width="10.42578125" style="6" customWidth="1"/>
    <col min="13065" max="13065" width="11" style="6" customWidth="1"/>
    <col min="13066" max="13066" width="10.5703125" style="6" customWidth="1"/>
    <col min="13067" max="13067" width="7.85546875" style="6" customWidth="1"/>
    <col min="13068" max="13068" width="11.42578125" style="6" customWidth="1"/>
    <col min="13069" max="13310" width="7.85546875" style="6"/>
    <col min="13311" max="13311" width="22.140625" style="6" customWidth="1"/>
    <col min="13312" max="13314" width="16.7109375" style="6" customWidth="1"/>
    <col min="13315" max="13315" width="16.42578125" style="6" customWidth="1"/>
    <col min="13316" max="13316" width="16.7109375" style="6" customWidth="1"/>
    <col min="13317" max="13317" width="16.42578125" style="6" customWidth="1"/>
    <col min="13318" max="13318" width="14.140625" style="6" customWidth="1"/>
    <col min="13319" max="13319" width="10.85546875" style="6" customWidth="1"/>
    <col min="13320" max="13320" width="10.42578125" style="6" customWidth="1"/>
    <col min="13321" max="13321" width="11" style="6" customWidth="1"/>
    <col min="13322" max="13322" width="10.5703125" style="6" customWidth="1"/>
    <col min="13323" max="13323" width="7.85546875" style="6" customWidth="1"/>
    <col min="13324" max="13324" width="11.42578125" style="6" customWidth="1"/>
    <col min="13325" max="13566" width="7.85546875" style="6"/>
    <col min="13567" max="13567" width="22.140625" style="6" customWidth="1"/>
    <col min="13568" max="13570" width="16.7109375" style="6" customWidth="1"/>
    <col min="13571" max="13571" width="16.42578125" style="6" customWidth="1"/>
    <col min="13572" max="13572" width="16.7109375" style="6" customWidth="1"/>
    <col min="13573" max="13573" width="16.42578125" style="6" customWidth="1"/>
    <col min="13574" max="13574" width="14.140625" style="6" customWidth="1"/>
    <col min="13575" max="13575" width="10.85546875" style="6" customWidth="1"/>
    <col min="13576" max="13576" width="10.42578125" style="6" customWidth="1"/>
    <col min="13577" max="13577" width="11" style="6" customWidth="1"/>
    <col min="13578" max="13578" width="10.5703125" style="6" customWidth="1"/>
    <col min="13579" max="13579" width="7.85546875" style="6" customWidth="1"/>
    <col min="13580" max="13580" width="11.42578125" style="6" customWidth="1"/>
    <col min="13581" max="13822" width="7.85546875" style="6"/>
    <col min="13823" max="13823" width="22.140625" style="6" customWidth="1"/>
    <col min="13824" max="13826" width="16.7109375" style="6" customWidth="1"/>
    <col min="13827" max="13827" width="16.42578125" style="6" customWidth="1"/>
    <col min="13828" max="13828" width="16.7109375" style="6" customWidth="1"/>
    <col min="13829" max="13829" width="16.42578125" style="6" customWidth="1"/>
    <col min="13830" max="13830" width="14.140625" style="6" customWidth="1"/>
    <col min="13831" max="13831" width="10.85546875" style="6" customWidth="1"/>
    <col min="13832" max="13832" width="10.42578125" style="6" customWidth="1"/>
    <col min="13833" max="13833" width="11" style="6" customWidth="1"/>
    <col min="13834" max="13834" width="10.5703125" style="6" customWidth="1"/>
    <col min="13835" max="13835" width="7.85546875" style="6" customWidth="1"/>
    <col min="13836" max="13836" width="11.42578125" style="6" customWidth="1"/>
    <col min="13837" max="14078" width="7.85546875" style="6"/>
    <col min="14079" max="14079" width="22.140625" style="6" customWidth="1"/>
    <col min="14080" max="14082" width="16.7109375" style="6" customWidth="1"/>
    <col min="14083" max="14083" width="16.42578125" style="6" customWidth="1"/>
    <col min="14084" max="14084" width="16.7109375" style="6" customWidth="1"/>
    <col min="14085" max="14085" width="16.42578125" style="6" customWidth="1"/>
    <col min="14086" max="14086" width="14.140625" style="6" customWidth="1"/>
    <col min="14087" max="14087" width="10.85546875" style="6" customWidth="1"/>
    <col min="14088" max="14088" width="10.42578125" style="6" customWidth="1"/>
    <col min="14089" max="14089" width="11" style="6" customWidth="1"/>
    <col min="14090" max="14090" width="10.5703125" style="6" customWidth="1"/>
    <col min="14091" max="14091" width="7.85546875" style="6" customWidth="1"/>
    <col min="14092" max="14092" width="11.42578125" style="6" customWidth="1"/>
    <col min="14093" max="14334" width="7.85546875" style="6"/>
    <col min="14335" max="14335" width="22.140625" style="6" customWidth="1"/>
    <col min="14336" max="14338" width="16.7109375" style="6" customWidth="1"/>
    <col min="14339" max="14339" width="16.42578125" style="6" customWidth="1"/>
    <col min="14340" max="14340" width="16.7109375" style="6" customWidth="1"/>
    <col min="14341" max="14341" width="16.42578125" style="6" customWidth="1"/>
    <col min="14342" max="14342" width="14.140625" style="6" customWidth="1"/>
    <col min="14343" max="14343" width="10.85546875" style="6" customWidth="1"/>
    <col min="14344" max="14344" width="10.42578125" style="6" customWidth="1"/>
    <col min="14345" max="14345" width="11" style="6" customWidth="1"/>
    <col min="14346" max="14346" width="10.5703125" style="6" customWidth="1"/>
    <col min="14347" max="14347" width="7.85546875" style="6" customWidth="1"/>
    <col min="14348" max="14348" width="11.42578125" style="6" customWidth="1"/>
    <col min="14349" max="14590" width="7.85546875" style="6"/>
    <col min="14591" max="14591" width="22.140625" style="6" customWidth="1"/>
    <col min="14592" max="14594" width="16.7109375" style="6" customWidth="1"/>
    <col min="14595" max="14595" width="16.42578125" style="6" customWidth="1"/>
    <col min="14596" max="14596" width="16.7109375" style="6" customWidth="1"/>
    <col min="14597" max="14597" width="16.42578125" style="6" customWidth="1"/>
    <col min="14598" max="14598" width="14.140625" style="6" customWidth="1"/>
    <col min="14599" max="14599" width="10.85546875" style="6" customWidth="1"/>
    <col min="14600" max="14600" width="10.42578125" style="6" customWidth="1"/>
    <col min="14601" max="14601" width="11" style="6" customWidth="1"/>
    <col min="14602" max="14602" width="10.5703125" style="6" customWidth="1"/>
    <col min="14603" max="14603" width="7.85546875" style="6" customWidth="1"/>
    <col min="14604" max="14604" width="11.42578125" style="6" customWidth="1"/>
    <col min="14605" max="14846" width="7.85546875" style="6"/>
    <col min="14847" max="14847" width="22.140625" style="6" customWidth="1"/>
    <col min="14848" max="14850" width="16.7109375" style="6" customWidth="1"/>
    <col min="14851" max="14851" width="16.42578125" style="6" customWidth="1"/>
    <col min="14852" max="14852" width="16.7109375" style="6" customWidth="1"/>
    <col min="14853" max="14853" width="16.42578125" style="6" customWidth="1"/>
    <col min="14854" max="14854" width="14.140625" style="6" customWidth="1"/>
    <col min="14855" max="14855" width="10.85546875" style="6" customWidth="1"/>
    <col min="14856" max="14856" width="10.42578125" style="6" customWidth="1"/>
    <col min="14857" max="14857" width="11" style="6" customWidth="1"/>
    <col min="14858" max="14858" width="10.5703125" style="6" customWidth="1"/>
    <col min="14859" max="14859" width="7.85546875" style="6" customWidth="1"/>
    <col min="14860" max="14860" width="11.42578125" style="6" customWidth="1"/>
    <col min="14861" max="15102" width="7.85546875" style="6"/>
    <col min="15103" max="15103" width="22.140625" style="6" customWidth="1"/>
    <col min="15104" max="15106" width="16.7109375" style="6" customWidth="1"/>
    <col min="15107" max="15107" width="16.42578125" style="6" customWidth="1"/>
    <col min="15108" max="15108" width="16.7109375" style="6" customWidth="1"/>
    <col min="15109" max="15109" width="16.42578125" style="6" customWidth="1"/>
    <col min="15110" max="15110" width="14.140625" style="6" customWidth="1"/>
    <col min="15111" max="15111" width="10.85546875" style="6" customWidth="1"/>
    <col min="15112" max="15112" width="10.42578125" style="6" customWidth="1"/>
    <col min="15113" max="15113" width="11" style="6" customWidth="1"/>
    <col min="15114" max="15114" width="10.5703125" style="6" customWidth="1"/>
    <col min="15115" max="15115" width="7.85546875" style="6" customWidth="1"/>
    <col min="15116" max="15116" width="11.42578125" style="6" customWidth="1"/>
    <col min="15117" max="15358" width="7.85546875" style="6"/>
    <col min="15359" max="15359" width="22.140625" style="6" customWidth="1"/>
    <col min="15360" max="15362" width="16.7109375" style="6" customWidth="1"/>
    <col min="15363" max="15363" width="16.42578125" style="6" customWidth="1"/>
    <col min="15364" max="15364" width="16.7109375" style="6" customWidth="1"/>
    <col min="15365" max="15365" width="16.42578125" style="6" customWidth="1"/>
    <col min="15366" max="15366" width="14.140625" style="6" customWidth="1"/>
    <col min="15367" max="15367" width="10.85546875" style="6" customWidth="1"/>
    <col min="15368" max="15368" width="10.42578125" style="6" customWidth="1"/>
    <col min="15369" max="15369" width="11" style="6" customWidth="1"/>
    <col min="15370" max="15370" width="10.5703125" style="6" customWidth="1"/>
    <col min="15371" max="15371" width="7.85546875" style="6" customWidth="1"/>
    <col min="15372" max="15372" width="11.42578125" style="6" customWidth="1"/>
    <col min="15373" max="15614" width="7.85546875" style="6"/>
    <col min="15615" max="15615" width="22.140625" style="6" customWidth="1"/>
    <col min="15616" max="15618" width="16.7109375" style="6" customWidth="1"/>
    <col min="15619" max="15619" width="16.42578125" style="6" customWidth="1"/>
    <col min="15620" max="15620" width="16.7109375" style="6" customWidth="1"/>
    <col min="15621" max="15621" width="16.42578125" style="6" customWidth="1"/>
    <col min="15622" max="15622" width="14.140625" style="6" customWidth="1"/>
    <col min="15623" max="15623" width="10.85546875" style="6" customWidth="1"/>
    <col min="15624" max="15624" width="10.42578125" style="6" customWidth="1"/>
    <col min="15625" max="15625" width="11" style="6" customWidth="1"/>
    <col min="15626" max="15626" width="10.5703125" style="6" customWidth="1"/>
    <col min="15627" max="15627" width="7.85546875" style="6" customWidth="1"/>
    <col min="15628" max="15628" width="11.42578125" style="6" customWidth="1"/>
    <col min="15629" max="15870" width="7.85546875" style="6"/>
    <col min="15871" max="15871" width="22.140625" style="6" customWidth="1"/>
    <col min="15872" max="15874" width="16.7109375" style="6" customWidth="1"/>
    <col min="15875" max="15875" width="16.42578125" style="6" customWidth="1"/>
    <col min="15876" max="15876" width="16.7109375" style="6" customWidth="1"/>
    <col min="15877" max="15877" width="16.42578125" style="6" customWidth="1"/>
    <col min="15878" max="15878" width="14.140625" style="6" customWidth="1"/>
    <col min="15879" max="15879" width="10.85546875" style="6" customWidth="1"/>
    <col min="15880" max="15880" width="10.42578125" style="6" customWidth="1"/>
    <col min="15881" max="15881" width="11" style="6" customWidth="1"/>
    <col min="15882" max="15882" width="10.5703125" style="6" customWidth="1"/>
    <col min="15883" max="15883" width="7.85546875" style="6" customWidth="1"/>
    <col min="15884" max="15884" width="11.42578125" style="6" customWidth="1"/>
    <col min="15885" max="16126" width="7.85546875" style="6"/>
    <col min="16127" max="16127" width="22.140625" style="6" customWidth="1"/>
    <col min="16128" max="16130" width="16.7109375" style="6" customWidth="1"/>
    <col min="16131" max="16131" width="16.42578125" style="6" customWidth="1"/>
    <col min="16132" max="16132" width="16.7109375" style="6" customWidth="1"/>
    <col min="16133" max="16133" width="16.42578125" style="6" customWidth="1"/>
    <col min="16134" max="16134" width="14.140625" style="6" customWidth="1"/>
    <col min="16135" max="16135" width="10.85546875" style="6" customWidth="1"/>
    <col min="16136" max="16136" width="10.42578125" style="6" customWidth="1"/>
    <col min="16137" max="16137" width="11" style="6" customWidth="1"/>
    <col min="16138" max="16138" width="10.5703125" style="6" customWidth="1"/>
    <col min="16139" max="16139" width="7.85546875" style="6" customWidth="1"/>
    <col min="16140" max="16140" width="11.42578125" style="6" customWidth="1"/>
    <col min="16141" max="16384" width="7.85546875" style="6"/>
  </cols>
  <sheetData>
    <row r="2" spans="1:12" ht="18" x14ac:dyDescent="0.25">
      <c r="A2" s="170" t="s">
        <v>60</v>
      </c>
      <c r="B2" s="170"/>
      <c r="C2" s="170"/>
      <c r="D2" s="170"/>
      <c r="E2" s="170"/>
      <c r="F2" s="170"/>
    </row>
    <row r="3" spans="1:12" ht="18" x14ac:dyDescent="0.25">
      <c r="A3" s="170" t="s">
        <v>61</v>
      </c>
      <c r="B3" s="170"/>
      <c r="C3" s="170"/>
      <c r="D3" s="170"/>
      <c r="E3" s="170"/>
      <c r="F3" s="170"/>
    </row>
    <row r="4" spans="1:12" ht="13.5" thickBot="1" x14ac:dyDescent="0.25"/>
    <row r="5" spans="1:12" ht="18" customHeight="1" thickBot="1" x14ac:dyDescent="0.25">
      <c r="A5" s="7" t="s">
        <v>1</v>
      </c>
      <c r="B5" s="171"/>
      <c r="C5" s="171"/>
      <c r="D5" s="171"/>
      <c r="E5" s="171"/>
      <c r="F5" s="172"/>
      <c r="G5" s="8"/>
      <c r="H5" s="1"/>
      <c r="I5" s="1"/>
      <c r="J5" s="1"/>
      <c r="K5" s="1"/>
    </row>
    <row r="6" spans="1:12" ht="18" customHeight="1" thickBot="1" x14ac:dyDescent="0.25">
      <c r="A6" s="9" t="s">
        <v>5</v>
      </c>
      <c r="B6" s="10" t="s">
        <v>62</v>
      </c>
      <c r="C6" s="10" t="s">
        <v>63</v>
      </c>
      <c r="D6" s="10" t="s">
        <v>64</v>
      </c>
      <c r="E6" s="10" t="s">
        <v>65</v>
      </c>
      <c r="F6" s="10" t="s">
        <v>66</v>
      </c>
      <c r="H6" s="4"/>
      <c r="I6" s="4"/>
      <c r="J6" s="4"/>
      <c r="K6" s="4"/>
      <c r="L6" s="4"/>
    </row>
    <row r="7" spans="1:12" ht="18" customHeight="1" thickBot="1" x14ac:dyDescent="0.25">
      <c r="A7" s="11" t="s">
        <v>18</v>
      </c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2"/>
    </row>
    <row r="8" spans="1:12" ht="18" customHeight="1" x14ac:dyDescent="0.2">
      <c r="A8" s="13" t="s">
        <v>19</v>
      </c>
      <c r="B8" s="14">
        <v>524.11858498333334</v>
      </c>
      <c r="C8" s="14">
        <v>538.38678315833329</v>
      </c>
      <c r="D8" s="15">
        <v>510.09318997500003</v>
      </c>
      <c r="E8" s="15">
        <v>514.84378455833337</v>
      </c>
      <c r="F8" s="15">
        <v>527.82659367500003</v>
      </c>
      <c r="G8" s="16"/>
      <c r="H8" s="17"/>
      <c r="I8" s="17"/>
      <c r="J8" s="17"/>
      <c r="K8" s="17"/>
      <c r="L8" s="18"/>
    </row>
    <row r="9" spans="1:12" ht="18" customHeight="1" x14ac:dyDescent="0.2">
      <c r="A9" s="19" t="s">
        <v>67</v>
      </c>
      <c r="B9" s="15">
        <v>65.670325258333335</v>
      </c>
      <c r="C9" s="15">
        <v>0</v>
      </c>
      <c r="D9" s="15">
        <v>0</v>
      </c>
      <c r="E9" s="15">
        <v>0</v>
      </c>
      <c r="F9" s="15">
        <v>0</v>
      </c>
      <c r="G9" s="16"/>
      <c r="H9" s="17"/>
    </row>
    <row r="10" spans="1:12" ht="18" customHeight="1" x14ac:dyDescent="0.2">
      <c r="A10" s="19" t="s">
        <v>20</v>
      </c>
      <c r="B10" s="15">
        <v>188.88277404166666</v>
      </c>
      <c r="C10" s="15">
        <v>171.90185611666666</v>
      </c>
      <c r="D10" s="15">
        <v>160.08556729166668</v>
      </c>
      <c r="E10" s="15">
        <v>159.71743471666667</v>
      </c>
      <c r="F10" s="15">
        <v>161.90564515</v>
      </c>
      <c r="G10" s="16"/>
      <c r="H10" s="17"/>
    </row>
    <row r="11" spans="1:12" ht="18" customHeight="1" x14ac:dyDescent="0.2">
      <c r="A11" s="19" t="s">
        <v>21</v>
      </c>
      <c r="B11" s="15">
        <v>88.528705833333333</v>
      </c>
      <c r="C11" s="15">
        <v>80.990143375000002</v>
      </c>
      <c r="D11" s="15">
        <v>75.525985666666671</v>
      </c>
      <c r="E11" s="15">
        <v>74.58351254166665</v>
      </c>
      <c r="F11" s="15">
        <v>75.05</v>
      </c>
      <c r="G11" s="16"/>
      <c r="H11" s="17"/>
    </row>
    <row r="12" spans="1:12" ht="18" customHeight="1" x14ac:dyDescent="0.2">
      <c r="A12" s="19" t="s">
        <v>22</v>
      </c>
      <c r="B12" s="15">
        <v>101.22155799166666</v>
      </c>
      <c r="C12" s="15">
        <v>93.772222225000007</v>
      </c>
      <c r="D12" s="15">
        <v>87.393727608333336</v>
      </c>
      <c r="E12" s="15">
        <v>90.134408599999986</v>
      </c>
      <c r="F12" s="15">
        <v>91.854838700000002</v>
      </c>
      <c r="G12" s="16"/>
      <c r="H12" s="17"/>
    </row>
    <row r="13" spans="1:12" ht="18" customHeight="1" x14ac:dyDescent="0.2">
      <c r="A13" s="19" t="s">
        <v>23</v>
      </c>
      <c r="B13" s="15">
        <v>112.09458742499999</v>
      </c>
      <c r="C13" s="15">
        <v>99.271146950000002</v>
      </c>
      <c r="D13" s="15">
        <v>93.756362016666671</v>
      </c>
      <c r="E13" s="15">
        <v>92.375473624999998</v>
      </c>
      <c r="F13" s="15">
        <v>93.271505349999998</v>
      </c>
      <c r="G13" s="16"/>
      <c r="H13" s="17"/>
    </row>
    <row r="14" spans="1:12" ht="18" customHeight="1" x14ac:dyDescent="0.2">
      <c r="A14" s="19" t="s">
        <v>24</v>
      </c>
      <c r="B14" s="15">
        <v>146.06047207500001</v>
      </c>
      <c r="C14" s="15">
        <v>133.95430108333332</v>
      </c>
      <c r="D14" s="15">
        <v>125.76511246666666</v>
      </c>
      <c r="E14" s="15">
        <v>125.18590630833334</v>
      </c>
      <c r="F14" s="15">
        <v>126.606739625</v>
      </c>
      <c r="G14" s="16"/>
      <c r="H14" s="17"/>
    </row>
    <row r="15" spans="1:12" ht="18" customHeight="1" x14ac:dyDescent="0.2">
      <c r="A15" s="20" t="s">
        <v>25</v>
      </c>
      <c r="B15" s="15">
        <v>126.816775475</v>
      </c>
      <c r="C15" s="15">
        <v>116.30277776666668</v>
      </c>
      <c r="D15" s="15">
        <v>109.02759855833335</v>
      </c>
      <c r="E15" s="15">
        <v>109.04740143333333</v>
      </c>
      <c r="F15" s="15">
        <v>111.91447769999999</v>
      </c>
      <c r="G15" s="16"/>
      <c r="H15" s="17"/>
    </row>
    <row r="16" spans="1:12" ht="18" customHeight="1" x14ac:dyDescent="0.2">
      <c r="A16" s="19" t="s">
        <v>26</v>
      </c>
      <c r="B16" s="15">
        <v>119.66748926666664</v>
      </c>
      <c r="C16" s="15">
        <v>111.75025602499998</v>
      </c>
      <c r="D16" s="15">
        <v>102.42428315833331</v>
      </c>
      <c r="E16" s="15">
        <v>101.76274322500001</v>
      </c>
      <c r="F16" s="15">
        <v>102.90887095000001</v>
      </c>
      <c r="G16" s="16"/>
      <c r="H16" s="17"/>
    </row>
    <row r="17" spans="1:8" ht="18" customHeight="1" x14ac:dyDescent="0.2">
      <c r="A17" s="19" t="s">
        <v>27</v>
      </c>
      <c r="B17" s="15">
        <v>155.66582888333335</v>
      </c>
      <c r="C17" s="15">
        <v>146.83852390833334</v>
      </c>
      <c r="D17" s="15">
        <v>141.14882496666664</v>
      </c>
      <c r="E17" s="15">
        <v>138.99681723333333</v>
      </c>
      <c r="F17" s="15">
        <v>142.0504541</v>
      </c>
      <c r="G17" s="16"/>
      <c r="H17" s="17"/>
    </row>
    <row r="18" spans="1:8" ht="18" customHeight="1" x14ac:dyDescent="0.2">
      <c r="A18" s="19" t="s">
        <v>28</v>
      </c>
      <c r="B18" s="15">
        <v>86.620659124999989</v>
      </c>
      <c r="C18" s="15">
        <v>75.556003583333336</v>
      </c>
      <c r="D18" s="15">
        <v>69.968279558333336</v>
      </c>
      <c r="E18" s="15">
        <v>70.117453916666662</v>
      </c>
      <c r="F18" s="15">
        <v>71.048387099999999</v>
      </c>
      <c r="G18" s="16"/>
      <c r="H18" s="17"/>
    </row>
    <row r="19" spans="1:8" ht="18" customHeight="1" x14ac:dyDescent="0.2">
      <c r="A19" s="19" t="s">
        <v>29</v>
      </c>
      <c r="B19" s="15">
        <v>91.178310024999988</v>
      </c>
      <c r="C19" s="15">
        <v>85.277291349999999</v>
      </c>
      <c r="D19" s="15">
        <v>79.163305591666671</v>
      </c>
      <c r="E19" s="15">
        <v>78.225817583333338</v>
      </c>
      <c r="F19" s="15">
        <v>79.177419350000008</v>
      </c>
      <c r="G19" s="16"/>
      <c r="H19" s="17"/>
    </row>
    <row r="20" spans="1:8" ht="18" customHeight="1" x14ac:dyDescent="0.2">
      <c r="A20" s="19" t="s">
        <v>30</v>
      </c>
      <c r="B20" s="15">
        <v>106.738467075</v>
      </c>
      <c r="C20" s="15">
        <v>92.098875308333348</v>
      </c>
      <c r="D20" s="15">
        <v>83.359384941666647</v>
      </c>
      <c r="E20" s="15">
        <v>85.011327949999995</v>
      </c>
      <c r="F20" s="15">
        <v>84.510256800000008</v>
      </c>
      <c r="G20" s="16"/>
      <c r="H20" s="17"/>
    </row>
    <row r="21" spans="1:8" ht="18" customHeight="1" x14ac:dyDescent="0.2">
      <c r="A21" s="19" t="s">
        <v>31</v>
      </c>
      <c r="B21" s="15">
        <v>116.11294487500003</v>
      </c>
      <c r="C21" s="15">
        <v>107.94057420000001</v>
      </c>
      <c r="D21" s="15">
        <v>101.58973060833331</v>
      </c>
      <c r="E21" s="15">
        <v>98.906846458333348</v>
      </c>
      <c r="F21" s="15">
        <v>99.372978499999988</v>
      </c>
      <c r="G21" s="16"/>
      <c r="H21" s="17"/>
    </row>
    <row r="22" spans="1:8" ht="18" customHeight="1" x14ac:dyDescent="0.2">
      <c r="A22" s="19" t="s">
        <v>32</v>
      </c>
      <c r="B22" s="15">
        <v>151.51564426666667</v>
      </c>
      <c r="C22" s="15">
        <v>145.47894265000002</v>
      </c>
      <c r="D22" s="15">
        <v>141.63005189166668</v>
      </c>
      <c r="E22" s="15">
        <v>141.15689963333332</v>
      </c>
      <c r="F22" s="15">
        <v>141.08346775000001</v>
      </c>
      <c r="G22" s="16"/>
      <c r="H22" s="17"/>
    </row>
    <row r="23" spans="1:8" ht="18" customHeight="1" x14ac:dyDescent="0.2">
      <c r="A23" s="19" t="s">
        <v>33</v>
      </c>
      <c r="B23" s="15">
        <v>95.604411774999974</v>
      </c>
      <c r="C23" s="15">
        <v>89.993323583333336</v>
      </c>
      <c r="D23" s="15">
        <v>85.350525716666667</v>
      </c>
      <c r="E23" s="15">
        <v>84.248120041666667</v>
      </c>
      <c r="F23" s="15">
        <v>85.05</v>
      </c>
      <c r="G23" s="16"/>
      <c r="H23" s="17"/>
    </row>
    <row r="24" spans="1:8" ht="18" customHeight="1" x14ac:dyDescent="0.2">
      <c r="A24" s="19" t="s">
        <v>34</v>
      </c>
      <c r="B24" s="15">
        <v>96.242777891666663</v>
      </c>
      <c r="C24" s="15">
        <v>90.136111116666669</v>
      </c>
      <c r="D24" s="15">
        <v>85.227150533333329</v>
      </c>
      <c r="E24" s="15">
        <v>82.676612899999995</v>
      </c>
      <c r="F24" s="15">
        <v>82.64166667500001</v>
      </c>
      <c r="G24" s="16"/>
      <c r="H24" s="17"/>
    </row>
    <row r="25" spans="1:8" ht="18" customHeight="1" x14ac:dyDescent="0.2">
      <c r="A25" s="19" t="s">
        <v>35</v>
      </c>
      <c r="B25" s="15">
        <v>101.00900832500001</v>
      </c>
      <c r="C25" s="15">
        <v>90.744354841666663</v>
      </c>
      <c r="D25" s="15">
        <v>84.396227966666643</v>
      </c>
      <c r="E25" s="15">
        <v>83.855619558333345</v>
      </c>
      <c r="F25" s="15">
        <v>84.28</v>
      </c>
      <c r="G25" s="16"/>
      <c r="H25" s="17"/>
    </row>
    <row r="26" spans="1:8" ht="18" customHeight="1" x14ac:dyDescent="0.2">
      <c r="A26" s="19" t="s">
        <v>36</v>
      </c>
      <c r="B26" s="15">
        <v>91.002688166666687</v>
      </c>
      <c r="C26" s="15">
        <v>83.380648725000015</v>
      </c>
      <c r="D26" s="15">
        <v>77.552404058333337</v>
      </c>
      <c r="E26" s="15">
        <v>74.115174274999987</v>
      </c>
      <c r="F26" s="15">
        <v>76.795204675000008</v>
      </c>
      <c r="G26" s="16"/>
      <c r="H26" s="17"/>
    </row>
    <row r="27" spans="1:8" ht="18" customHeight="1" x14ac:dyDescent="0.2">
      <c r="A27" s="19" t="s">
        <v>37</v>
      </c>
      <c r="B27" s="15">
        <v>147.71748016666666</v>
      </c>
      <c r="C27" s="15">
        <v>143.59795190000003</v>
      </c>
      <c r="D27" s="15">
        <v>136.18862005833333</v>
      </c>
      <c r="E27" s="15">
        <v>135.53327571666668</v>
      </c>
      <c r="F27" s="15">
        <v>135.31451612500001</v>
      </c>
      <c r="G27" s="16"/>
      <c r="H27" s="17"/>
    </row>
    <row r="28" spans="1:8" ht="18" customHeight="1" x14ac:dyDescent="0.2">
      <c r="A28" s="19" t="s">
        <v>38</v>
      </c>
      <c r="B28" s="15">
        <v>79.214359791666681</v>
      </c>
      <c r="C28" s="15">
        <v>71.908242058333329</v>
      </c>
      <c r="D28" s="15">
        <v>65.389502791666658</v>
      </c>
      <c r="E28" s="15">
        <v>65.156621583333347</v>
      </c>
      <c r="F28" s="15">
        <v>62.833416849999999</v>
      </c>
      <c r="G28" s="16"/>
      <c r="H28" s="17"/>
    </row>
    <row r="29" spans="1:8" ht="18" customHeight="1" x14ac:dyDescent="0.2">
      <c r="A29" s="19" t="s">
        <v>39</v>
      </c>
      <c r="B29" s="15">
        <v>66.109694958333336</v>
      </c>
      <c r="C29" s="15">
        <v>59.143189966666661</v>
      </c>
      <c r="D29" s="15">
        <v>54.893007658333339</v>
      </c>
      <c r="E29" s="15">
        <v>53.678571425000001</v>
      </c>
      <c r="F29" s="15">
        <v>53.283333325000001</v>
      </c>
      <c r="G29" s="16"/>
      <c r="H29" s="17"/>
    </row>
    <row r="30" spans="1:8" ht="18" customHeight="1" x14ac:dyDescent="0.2">
      <c r="A30" s="19" t="s">
        <v>40</v>
      </c>
      <c r="B30" s="15">
        <v>57.400027774999998</v>
      </c>
      <c r="C30" s="15">
        <v>46.025499233333328</v>
      </c>
      <c r="D30" s="15">
        <v>39.91415769999999</v>
      </c>
      <c r="E30" s="15">
        <v>38.607526883333335</v>
      </c>
      <c r="F30" s="15">
        <v>38.25</v>
      </c>
      <c r="G30" s="16"/>
      <c r="H30" s="17"/>
    </row>
    <row r="31" spans="1:8" ht="18" customHeight="1" x14ac:dyDescent="0.2">
      <c r="A31" s="19" t="s">
        <v>41</v>
      </c>
      <c r="B31" s="15">
        <v>100.056579375</v>
      </c>
      <c r="C31" s="15">
        <v>87.627362575000006</v>
      </c>
      <c r="D31" s="15">
        <v>78.315232983333345</v>
      </c>
      <c r="E31" s="15">
        <v>77.838581666666684</v>
      </c>
      <c r="F31" s="15">
        <v>77.958333325000012</v>
      </c>
      <c r="G31" s="16"/>
      <c r="H31" s="17"/>
    </row>
    <row r="32" spans="1:8" ht="18" customHeight="1" x14ac:dyDescent="0.2">
      <c r="A32" s="19" t="s">
        <v>42</v>
      </c>
      <c r="B32" s="15">
        <v>81.723134399999992</v>
      </c>
      <c r="C32" s="15">
        <v>73.639068108333319</v>
      </c>
      <c r="D32" s="15">
        <v>65.127777774999998</v>
      </c>
      <c r="E32" s="15">
        <v>64.367921141666656</v>
      </c>
      <c r="F32" s="15">
        <v>64.962500000000006</v>
      </c>
      <c r="G32" s="16"/>
      <c r="H32" s="17"/>
    </row>
    <row r="33" spans="1:8" ht="18" customHeight="1" x14ac:dyDescent="0.2">
      <c r="A33" s="19" t="s">
        <v>43</v>
      </c>
      <c r="B33" s="15">
        <v>145.60134140833333</v>
      </c>
      <c r="C33" s="15">
        <v>138.87007169166665</v>
      </c>
      <c r="D33" s="15">
        <v>135.69320850833333</v>
      </c>
      <c r="E33" s="15">
        <v>135.64578853333333</v>
      </c>
      <c r="F33" s="15">
        <v>135.99880952500001</v>
      </c>
      <c r="G33" s="16"/>
      <c r="H33" s="17"/>
    </row>
    <row r="34" spans="1:8" ht="18" customHeight="1" x14ac:dyDescent="0.2">
      <c r="A34" s="19" t="s">
        <v>44</v>
      </c>
      <c r="B34" s="15">
        <v>69.256104058333321</v>
      </c>
      <c r="C34" s="15">
        <v>61.551075266666665</v>
      </c>
      <c r="D34" s="15">
        <v>59.283333333333324</v>
      </c>
      <c r="E34" s="15">
        <v>59.452329750000011</v>
      </c>
      <c r="F34" s="15">
        <v>58.587096775000006</v>
      </c>
      <c r="G34" s="16"/>
      <c r="H34" s="17"/>
    </row>
    <row r="35" spans="1:8" ht="18" customHeight="1" x14ac:dyDescent="0.2">
      <c r="A35" s="19" t="s">
        <v>45</v>
      </c>
      <c r="B35" s="15">
        <v>92.000589599999998</v>
      </c>
      <c r="C35" s="15">
        <v>77.043714783333328</v>
      </c>
      <c r="D35" s="15">
        <v>68.735196241666657</v>
      </c>
      <c r="E35" s="15">
        <v>68.333781366666656</v>
      </c>
      <c r="F35" s="15">
        <v>69.841666674999999</v>
      </c>
      <c r="G35" s="16"/>
      <c r="H35" s="17"/>
    </row>
    <row r="36" spans="1:8" ht="18" customHeight="1" x14ac:dyDescent="0.2">
      <c r="A36" s="19" t="s">
        <v>46</v>
      </c>
      <c r="B36" s="15">
        <v>119.48850883333334</v>
      </c>
      <c r="C36" s="15">
        <v>110.74641578333335</v>
      </c>
      <c r="D36" s="15">
        <v>104.100296625</v>
      </c>
      <c r="E36" s="15">
        <v>102.791692275</v>
      </c>
      <c r="F36" s="15">
        <v>104.41964285</v>
      </c>
      <c r="G36" s="16"/>
      <c r="H36" s="17"/>
    </row>
    <row r="37" spans="1:8" ht="18" customHeight="1" x14ac:dyDescent="0.2">
      <c r="A37" s="19" t="s">
        <v>47</v>
      </c>
      <c r="B37" s="15">
        <v>57.564080758333326</v>
      </c>
      <c r="C37" s="15">
        <v>52.669354841666667</v>
      </c>
      <c r="D37" s="15">
        <v>49.074014333333331</v>
      </c>
      <c r="E37" s="15">
        <v>48.91111110833333</v>
      </c>
      <c r="F37" s="15">
        <v>47.25</v>
      </c>
      <c r="G37" s="16"/>
      <c r="H37" s="17"/>
    </row>
    <row r="38" spans="1:8" ht="18" customHeight="1" x14ac:dyDescent="0.2">
      <c r="A38" s="19" t="s">
        <v>48</v>
      </c>
      <c r="B38" s="15">
        <v>55.221653233333335</v>
      </c>
      <c r="C38" s="15">
        <v>47.079301074999989</v>
      </c>
      <c r="D38" s="15">
        <v>43.28873440833334</v>
      </c>
      <c r="E38" s="15">
        <v>43.542204299999987</v>
      </c>
      <c r="F38" s="15">
        <v>43.2</v>
      </c>
      <c r="G38" s="16"/>
      <c r="H38" s="17"/>
    </row>
    <row r="39" spans="1:8" ht="18" customHeight="1" x14ac:dyDescent="0.2">
      <c r="A39" s="19" t="s">
        <v>49</v>
      </c>
      <c r="B39" s="15">
        <v>66.905052866666665</v>
      </c>
      <c r="C39" s="15">
        <v>58.014516125</v>
      </c>
      <c r="D39" s="15">
        <v>55.132733866666662</v>
      </c>
      <c r="E39" s="15">
        <v>55.258064516666671</v>
      </c>
      <c r="F39" s="15">
        <v>55.596774199999999</v>
      </c>
      <c r="G39" s="16"/>
      <c r="H39" s="17"/>
    </row>
    <row r="40" spans="1:8" ht="18" customHeight="1" x14ac:dyDescent="0.2">
      <c r="A40" s="19" t="s">
        <v>50</v>
      </c>
      <c r="B40" s="15">
        <v>209.87579340000002</v>
      </c>
      <c r="C40" s="15">
        <v>200.65899257500004</v>
      </c>
      <c r="D40" s="15">
        <v>206.00376344166668</v>
      </c>
      <c r="E40" s="15">
        <v>208.86162313333332</v>
      </c>
      <c r="F40" s="15">
        <v>209.95639395000001</v>
      </c>
      <c r="G40" s="16"/>
      <c r="H40" s="17"/>
    </row>
    <row r="41" spans="1:8" ht="18" customHeight="1" x14ac:dyDescent="0.2">
      <c r="A41" s="19" t="s">
        <v>68</v>
      </c>
      <c r="B41" s="15">
        <v>67.080524825000012</v>
      </c>
      <c r="C41" s="15">
        <v>32.326971316666665</v>
      </c>
      <c r="D41" s="15">
        <v>0</v>
      </c>
      <c r="E41" s="15">
        <v>0</v>
      </c>
      <c r="F41" s="15">
        <v>0</v>
      </c>
      <c r="G41" s="16"/>
      <c r="H41" s="17"/>
    </row>
    <row r="42" spans="1:8" ht="18" customHeight="1" x14ac:dyDescent="0.2">
      <c r="A42" s="19" t="s">
        <v>51</v>
      </c>
      <c r="B42" s="15">
        <v>87.254862425000013</v>
      </c>
      <c r="C42" s="15">
        <v>82.05686870000001</v>
      </c>
      <c r="D42" s="15">
        <v>76.63785307500001</v>
      </c>
      <c r="E42" s="15">
        <v>75.15325886666669</v>
      </c>
      <c r="F42" s="15">
        <v>76.891541399999994</v>
      </c>
      <c r="G42" s="16"/>
      <c r="H42" s="17"/>
    </row>
    <row r="43" spans="1:8" ht="18" customHeight="1" x14ac:dyDescent="0.2">
      <c r="A43" s="19" t="s">
        <v>52</v>
      </c>
      <c r="B43" s="15">
        <v>77.514250000000004</v>
      </c>
      <c r="C43" s="15">
        <v>68.029761908333327</v>
      </c>
      <c r="D43" s="15">
        <v>60.280107525000005</v>
      </c>
      <c r="E43" s="15">
        <v>58.448924733333335</v>
      </c>
      <c r="F43" s="15">
        <v>58.466666674999999</v>
      </c>
      <c r="G43" s="16"/>
      <c r="H43" s="17"/>
    </row>
    <row r="44" spans="1:8" ht="18" customHeight="1" x14ac:dyDescent="0.2">
      <c r="A44" s="19" t="s">
        <v>53</v>
      </c>
      <c r="B44" s="15">
        <v>110.76139874166667</v>
      </c>
      <c r="C44" s="15">
        <v>100.54354838333332</v>
      </c>
      <c r="D44" s="15">
        <v>97.871505375000012</v>
      </c>
      <c r="E44" s="15">
        <v>97.151523291666663</v>
      </c>
      <c r="F44" s="15">
        <v>97.740053775000007</v>
      </c>
      <c r="G44" s="16"/>
      <c r="H44" s="17"/>
    </row>
    <row r="45" spans="1:8" ht="18" customHeight="1" thickBot="1" x14ac:dyDescent="0.25">
      <c r="A45" s="21" t="s">
        <v>54</v>
      </c>
      <c r="B45" s="22">
        <v>79.800627241666675</v>
      </c>
      <c r="C45" s="15">
        <v>71.212903216666675</v>
      </c>
      <c r="D45" s="15">
        <v>63.249820783333327</v>
      </c>
      <c r="E45" s="15">
        <v>59.765937016666669</v>
      </c>
      <c r="F45" s="15">
        <v>58.95218895</v>
      </c>
      <c r="G45" s="16"/>
      <c r="H45" s="17"/>
    </row>
    <row r="46" spans="1:8" ht="18" customHeight="1" thickBot="1" x14ac:dyDescent="0.3">
      <c r="A46" s="23" t="s">
        <v>69</v>
      </c>
      <c r="B46" s="24">
        <f t="shared" ref="B46:F46" si="0">SUM(B8:B45)</f>
        <v>4335.2980766166675</v>
      </c>
      <c r="C46" s="24">
        <f t="shared" si="0"/>
        <v>3936.5189454750002</v>
      </c>
      <c r="D46" s="24">
        <f t="shared" si="0"/>
        <v>3672.6365790583322</v>
      </c>
      <c r="E46" s="24">
        <f t="shared" si="0"/>
        <v>3653.4600918666665</v>
      </c>
      <c r="F46" s="24">
        <f t="shared" si="0"/>
        <v>3686.8514405000001</v>
      </c>
      <c r="G46" s="25"/>
    </row>
    <row r="47" spans="1:8" ht="24" customHeight="1" thickBot="1" x14ac:dyDescent="0.3">
      <c r="A47" s="26" t="s">
        <v>56</v>
      </c>
      <c r="B47" s="27">
        <v>1571.3225007583333</v>
      </c>
      <c r="C47" s="27">
        <v>1459.5605301583334</v>
      </c>
      <c r="D47" s="27">
        <v>1357.1875736</v>
      </c>
      <c r="E47" s="27">
        <v>1334.4779981666668</v>
      </c>
      <c r="F47" s="27">
        <v>1335.4037058499998</v>
      </c>
      <c r="G47" s="28"/>
    </row>
    <row r="48" spans="1:8" ht="37.5" customHeight="1" thickBot="1" x14ac:dyDescent="0.3">
      <c r="A48" s="29" t="s">
        <v>70</v>
      </c>
      <c r="B48" s="30">
        <f t="shared" ref="B48:F48" si="1">SUM(B46:B47)</f>
        <v>5906.6205773750007</v>
      </c>
      <c r="C48" s="30">
        <f t="shared" si="1"/>
        <v>5396.0794756333335</v>
      </c>
      <c r="D48" s="30">
        <f t="shared" si="1"/>
        <v>5029.8241526583324</v>
      </c>
      <c r="E48" s="30">
        <f t="shared" si="1"/>
        <v>4987.9380900333335</v>
      </c>
      <c r="F48" s="30">
        <f t="shared" si="1"/>
        <v>5022.2551463500004</v>
      </c>
      <c r="G48" s="31"/>
    </row>
    <row r="49" spans="2:6" ht="15.75" customHeight="1" x14ac:dyDescent="0.2"/>
    <row r="50" spans="2:6" ht="14.25" customHeight="1" x14ac:dyDescent="0.25">
      <c r="B50" s="32"/>
      <c r="C50" s="32"/>
      <c r="D50" s="32"/>
      <c r="E50" s="32"/>
      <c r="F50" s="32"/>
    </row>
    <row r="51" spans="2:6" ht="14.25" customHeight="1" x14ac:dyDescent="0.2"/>
  </sheetData>
  <mergeCells count="3">
    <mergeCell ref="A2:F2"/>
    <mergeCell ref="A3:F3"/>
    <mergeCell ref="B5:F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3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40" workbookViewId="0">
      <selection activeCell="A56" sqref="A56"/>
    </sheetView>
  </sheetViews>
  <sheetFormatPr defaultRowHeight="12.75" x14ac:dyDescent="0.2"/>
  <cols>
    <col min="1" max="1" width="21" style="54" customWidth="1"/>
    <col min="2" max="3" width="12.7109375" style="54" customWidth="1"/>
    <col min="4" max="4" width="11.28515625" style="54" customWidth="1"/>
    <col min="5" max="5" width="10.7109375" style="54" customWidth="1"/>
    <col min="6" max="6" width="10.85546875" style="54" customWidth="1"/>
    <col min="7" max="7" width="10.42578125" style="54" customWidth="1"/>
    <col min="8" max="8" width="9.7109375" style="54" customWidth="1"/>
    <col min="9" max="9" width="11.140625" style="54" customWidth="1"/>
    <col min="10" max="10" width="12" style="54" customWidth="1"/>
    <col min="11" max="11" width="10" style="54" customWidth="1"/>
    <col min="12" max="12" width="11.85546875" style="54" customWidth="1"/>
    <col min="13" max="13" width="9.7109375" style="54" customWidth="1"/>
    <col min="14" max="14" width="11.5703125" style="54" customWidth="1"/>
    <col min="15" max="15" width="12.7109375" style="54" customWidth="1"/>
    <col min="16" max="16" width="11.85546875" style="54" bestFit="1" customWidth="1"/>
    <col min="17" max="16384" width="9.140625" style="54"/>
  </cols>
  <sheetData>
    <row r="3" spans="1:19" ht="20.25" x14ac:dyDescent="0.3">
      <c r="A3" s="173" t="s">
        <v>71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33"/>
    </row>
    <row r="4" spans="1:19" ht="20.25" x14ac:dyDescent="0.3">
      <c r="A4" s="173" t="s">
        <v>72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33"/>
    </row>
    <row r="6" spans="1:19" ht="13.5" thickBot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9" ht="16.5" thickBot="1" x14ac:dyDescent="0.3">
      <c r="A7" s="34"/>
      <c r="B7" s="174" t="s">
        <v>73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  <c r="O7" s="35"/>
    </row>
    <row r="8" spans="1:19" ht="20.100000000000001" customHeight="1" thickBot="1" x14ac:dyDescent="0.3">
      <c r="A8" s="2" t="s">
        <v>1</v>
      </c>
      <c r="B8" s="174" t="s">
        <v>74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  <c r="N8" s="142"/>
      <c r="O8" s="143"/>
    </row>
    <row r="9" spans="1:19" ht="20.100000000000001" customHeight="1" thickBot="1" x14ac:dyDescent="0.3">
      <c r="A9" s="2" t="s">
        <v>5</v>
      </c>
      <c r="B9" s="177" t="s">
        <v>75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9"/>
      <c r="N9" s="36" t="s">
        <v>69</v>
      </c>
      <c r="O9" s="35"/>
    </row>
    <row r="10" spans="1:19" ht="20.100000000000001" customHeight="1" x14ac:dyDescent="0.2">
      <c r="A10" s="2"/>
      <c r="B10" s="142" t="s">
        <v>76</v>
      </c>
      <c r="C10" s="142" t="s">
        <v>77</v>
      </c>
      <c r="D10" s="142" t="s">
        <v>78</v>
      </c>
      <c r="E10" s="142" t="s">
        <v>79</v>
      </c>
      <c r="F10" s="142" t="s">
        <v>79</v>
      </c>
      <c r="G10" s="142" t="s">
        <v>80</v>
      </c>
      <c r="H10" s="142" t="s">
        <v>81</v>
      </c>
      <c r="I10" s="142" t="s">
        <v>82</v>
      </c>
      <c r="J10" s="142" t="s">
        <v>83</v>
      </c>
      <c r="K10" s="142" t="s">
        <v>84</v>
      </c>
      <c r="M10" s="142" t="s">
        <v>85</v>
      </c>
      <c r="N10" s="144"/>
      <c r="O10" s="141"/>
    </row>
    <row r="11" spans="1:19" ht="20.100000000000001" customHeight="1" x14ac:dyDescent="0.2">
      <c r="A11" s="37"/>
      <c r="B11" s="145" t="s">
        <v>86</v>
      </c>
      <c r="C11" s="145" t="s">
        <v>87</v>
      </c>
      <c r="D11" s="145" t="s">
        <v>88</v>
      </c>
      <c r="E11" s="145" t="s">
        <v>89</v>
      </c>
      <c r="F11" s="145" t="s">
        <v>90</v>
      </c>
      <c r="G11" s="145" t="s">
        <v>91</v>
      </c>
      <c r="H11" s="145" t="s">
        <v>92</v>
      </c>
      <c r="I11" s="145" t="s">
        <v>93</v>
      </c>
      <c r="J11" s="145" t="s">
        <v>94</v>
      </c>
      <c r="K11" s="145" t="s">
        <v>95</v>
      </c>
      <c r="L11" s="145" t="s">
        <v>96</v>
      </c>
      <c r="M11" s="145" t="s">
        <v>97</v>
      </c>
      <c r="N11" s="144"/>
      <c r="O11" s="141"/>
    </row>
    <row r="12" spans="1:19" ht="20.100000000000001" customHeight="1" x14ac:dyDescent="0.2">
      <c r="A12" s="37"/>
      <c r="B12" s="145" t="s">
        <v>93</v>
      </c>
      <c r="C12" s="145" t="s">
        <v>98</v>
      </c>
      <c r="D12" s="145"/>
      <c r="E12" s="145"/>
      <c r="F12" s="145" t="s">
        <v>99</v>
      </c>
      <c r="G12" s="145" t="s">
        <v>93</v>
      </c>
      <c r="H12" s="145"/>
      <c r="I12" s="145"/>
      <c r="J12" s="145" t="s">
        <v>100</v>
      </c>
      <c r="K12" s="145" t="s">
        <v>101</v>
      </c>
      <c r="M12" s="145"/>
      <c r="N12" s="144"/>
      <c r="O12" s="141"/>
    </row>
    <row r="13" spans="1:19" ht="20.100000000000001" customHeight="1" thickBot="1" x14ac:dyDescent="0.25">
      <c r="A13" s="38"/>
      <c r="B13" s="146">
        <v>100</v>
      </c>
      <c r="C13" s="146">
        <v>1000</v>
      </c>
      <c r="D13" s="146">
        <v>1100</v>
      </c>
      <c r="E13" s="146">
        <v>1300</v>
      </c>
      <c r="F13" s="146">
        <v>1400</v>
      </c>
      <c r="G13" s="146">
        <v>200</v>
      </c>
      <c r="H13" s="146">
        <v>30</v>
      </c>
      <c r="I13" s="146">
        <v>300</v>
      </c>
      <c r="J13" s="146">
        <v>400</v>
      </c>
      <c r="K13" s="146">
        <v>500</v>
      </c>
      <c r="L13" s="147">
        <v>700</v>
      </c>
      <c r="M13" s="146">
        <v>900</v>
      </c>
      <c r="N13" s="148"/>
      <c r="O13" s="149"/>
      <c r="P13" s="150"/>
      <c r="Q13" s="150"/>
      <c r="R13" s="150"/>
      <c r="S13" s="150"/>
    </row>
    <row r="14" spans="1:19" ht="19.5" customHeight="1" thickBot="1" x14ac:dyDescent="0.25">
      <c r="A14" s="3" t="s">
        <v>18</v>
      </c>
      <c r="B14" s="151">
        <v>1</v>
      </c>
      <c r="C14" s="151">
        <v>2</v>
      </c>
      <c r="D14" s="151">
        <v>3</v>
      </c>
      <c r="E14" s="151">
        <v>4</v>
      </c>
      <c r="F14" s="151">
        <v>5</v>
      </c>
      <c r="G14" s="151">
        <v>6</v>
      </c>
      <c r="H14" s="151">
        <v>7</v>
      </c>
      <c r="I14" s="151">
        <v>8</v>
      </c>
      <c r="J14" s="151">
        <v>9</v>
      </c>
      <c r="K14" s="151">
        <v>10</v>
      </c>
      <c r="L14" s="151">
        <v>11</v>
      </c>
      <c r="M14" s="151">
        <v>12</v>
      </c>
      <c r="N14" s="151">
        <v>13</v>
      </c>
      <c r="O14" s="152"/>
      <c r="P14" s="141"/>
      <c r="Q14" s="141"/>
      <c r="R14" s="141"/>
      <c r="S14" s="141"/>
    </row>
    <row r="15" spans="1:19" ht="24.95" customHeight="1" x14ac:dyDescent="0.25">
      <c r="A15" s="40" t="s">
        <v>19</v>
      </c>
      <c r="B15" s="153">
        <v>42</v>
      </c>
      <c r="C15" s="153">
        <v>0</v>
      </c>
      <c r="D15" s="153">
        <v>34</v>
      </c>
      <c r="E15" s="153">
        <v>6</v>
      </c>
      <c r="F15" s="153">
        <v>1</v>
      </c>
      <c r="G15" s="153">
        <f>1+80+8+9</f>
        <v>98</v>
      </c>
      <c r="H15" s="153">
        <v>1</v>
      </c>
      <c r="I15" s="153">
        <v>14</v>
      </c>
      <c r="J15" s="153">
        <v>23</v>
      </c>
      <c r="K15" s="153">
        <v>41</v>
      </c>
      <c r="L15" s="153">
        <f>1+63+57+23+36+21+32</f>
        <v>233</v>
      </c>
      <c r="M15" s="153">
        <f>1+8+10+16</f>
        <v>35</v>
      </c>
      <c r="N15" s="41">
        <f t="shared" ref="N15:N50" si="0">SUM(B15:M15)</f>
        <v>528</v>
      </c>
      <c r="O15" s="42"/>
      <c r="P15" s="154"/>
      <c r="Q15" s="141"/>
      <c r="R15" s="141"/>
      <c r="S15" s="43"/>
    </row>
    <row r="16" spans="1:19" ht="24.95" customHeight="1" x14ac:dyDescent="0.25">
      <c r="A16" s="44" t="s">
        <v>20</v>
      </c>
      <c r="B16" s="46">
        <v>15</v>
      </c>
      <c r="C16" s="46">
        <v>0</v>
      </c>
      <c r="D16" s="46">
        <v>13</v>
      </c>
      <c r="E16" s="46">
        <v>0</v>
      </c>
      <c r="F16" s="46">
        <v>0</v>
      </c>
      <c r="G16" s="46">
        <v>25</v>
      </c>
      <c r="H16" s="46">
        <v>1</v>
      </c>
      <c r="I16" s="46">
        <v>5</v>
      </c>
      <c r="J16" s="46">
        <v>11</v>
      </c>
      <c r="K16" s="46">
        <v>21</v>
      </c>
      <c r="L16" s="46">
        <v>55</v>
      </c>
      <c r="M16" s="46">
        <v>16</v>
      </c>
      <c r="N16" s="45">
        <f t="shared" si="0"/>
        <v>162</v>
      </c>
      <c r="O16" s="42"/>
      <c r="P16" s="154"/>
      <c r="Q16" s="154"/>
      <c r="R16" s="154"/>
      <c r="S16" s="141"/>
    </row>
    <row r="17" spans="1:19" ht="24.95" customHeight="1" x14ac:dyDescent="0.25">
      <c r="A17" s="44" t="s">
        <v>21</v>
      </c>
      <c r="B17" s="46">
        <v>7</v>
      </c>
      <c r="C17" s="46">
        <v>10</v>
      </c>
      <c r="D17" s="46">
        <v>8</v>
      </c>
      <c r="E17" s="46">
        <v>0</v>
      </c>
      <c r="F17" s="46">
        <v>0</v>
      </c>
      <c r="G17" s="46">
        <v>10</v>
      </c>
      <c r="H17" s="46">
        <v>1</v>
      </c>
      <c r="I17" s="46">
        <v>2</v>
      </c>
      <c r="J17" s="46">
        <v>6</v>
      </c>
      <c r="K17" s="46">
        <v>9</v>
      </c>
      <c r="L17" s="46">
        <v>23</v>
      </c>
      <c r="M17" s="46">
        <v>0</v>
      </c>
      <c r="N17" s="45">
        <f t="shared" si="0"/>
        <v>76</v>
      </c>
      <c r="O17" s="42"/>
      <c r="P17" s="154"/>
      <c r="Q17" s="154"/>
      <c r="R17" s="154"/>
      <c r="S17" s="141"/>
    </row>
    <row r="18" spans="1:19" ht="24.95" customHeight="1" x14ac:dyDescent="0.25">
      <c r="A18" s="155" t="s">
        <v>22</v>
      </c>
      <c r="B18" s="156">
        <v>8</v>
      </c>
      <c r="C18" s="156">
        <v>8</v>
      </c>
      <c r="D18" s="156">
        <v>10</v>
      </c>
      <c r="E18" s="156">
        <v>0</v>
      </c>
      <c r="F18" s="156">
        <v>0</v>
      </c>
      <c r="G18" s="156">
        <v>12</v>
      </c>
      <c r="H18" s="156">
        <v>1</v>
      </c>
      <c r="I18" s="156">
        <v>3</v>
      </c>
      <c r="J18" s="156">
        <v>9</v>
      </c>
      <c r="K18" s="156">
        <v>14</v>
      </c>
      <c r="L18" s="156">
        <v>29</v>
      </c>
      <c r="M18" s="156">
        <v>0</v>
      </c>
      <c r="N18" s="47">
        <f t="shared" si="0"/>
        <v>94</v>
      </c>
      <c r="O18" s="48"/>
      <c r="P18" s="154"/>
      <c r="Q18" s="157"/>
      <c r="R18" s="157"/>
    </row>
    <row r="19" spans="1:19" ht="24.95" customHeight="1" x14ac:dyDescent="0.25">
      <c r="A19" s="44" t="s">
        <v>23</v>
      </c>
      <c r="B19" s="46">
        <v>10</v>
      </c>
      <c r="C19" s="46">
        <v>11</v>
      </c>
      <c r="D19" s="46">
        <v>8</v>
      </c>
      <c r="E19" s="46">
        <v>0</v>
      </c>
      <c r="F19" s="46">
        <v>0</v>
      </c>
      <c r="G19" s="46">
        <v>14</v>
      </c>
      <c r="H19" s="46">
        <v>1</v>
      </c>
      <c r="I19" s="46">
        <v>2</v>
      </c>
      <c r="J19" s="46">
        <v>7</v>
      </c>
      <c r="K19" s="46">
        <v>13</v>
      </c>
      <c r="L19" s="46">
        <v>28</v>
      </c>
      <c r="M19" s="46">
        <v>0</v>
      </c>
      <c r="N19" s="45">
        <f t="shared" si="0"/>
        <v>94</v>
      </c>
      <c r="O19" s="49"/>
      <c r="P19" s="154"/>
      <c r="Q19" s="157"/>
      <c r="R19" s="157"/>
    </row>
    <row r="20" spans="1:19" ht="24.95" customHeight="1" x14ac:dyDescent="0.25">
      <c r="A20" s="44" t="s">
        <v>24</v>
      </c>
      <c r="B20" s="46">
        <v>12</v>
      </c>
      <c r="C20" s="46">
        <v>0</v>
      </c>
      <c r="D20" s="46">
        <v>13</v>
      </c>
      <c r="E20" s="46">
        <v>0</v>
      </c>
      <c r="F20" s="46">
        <v>0</v>
      </c>
      <c r="G20" s="46">
        <v>19</v>
      </c>
      <c r="H20" s="46">
        <v>1</v>
      </c>
      <c r="I20" s="46">
        <v>5</v>
      </c>
      <c r="J20" s="46">
        <v>9</v>
      </c>
      <c r="K20" s="46">
        <v>13</v>
      </c>
      <c r="L20" s="46">
        <v>42</v>
      </c>
      <c r="M20" s="46">
        <v>12</v>
      </c>
      <c r="N20" s="45">
        <f t="shared" si="0"/>
        <v>126</v>
      </c>
      <c r="O20" s="49"/>
      <c r="P20" s="154"/>
      <c r="Q20" s="157"/>
      <c r="R20" s="157"/>
    </row>
    <row r="21" spans="1:19" ht="24.95" customHeight="1" x14ac:dyDescent="0.25">
      <c r="A21" s="158" t="s">
        <v>25</v>
      </c>
      <c r="B21" s="46">
        <v>11</v>
      </c>
      <c r="C21" s="46">
        <v>11</v>
      </c>
      <c r="D21" s="46">
        <v>9</v>
      </c>
      <c r="E21" s="46">
        <v>0</v>
      </c>
      <c r="F21" s="46">
        <v>0</v>
      </c>
      <c r="G21" s="46">
        <v>17</v>
      </c>
      <c r="H21" s="46">
        <v>1</v>
      </c>
      <c r="I21" s="46">
        <v>3</v>
      </c>
      <c r="J21" s="46">
        <v>8</v>
      </c>
      <c r="K21" s="46">
        <v>16</v>
      </c>
      <c r="L21" s="46">
        <v>35</v>
      </c>
      <c r="M21" s="46">
        <v>0</v>
      </c>
      <c r="N21" s="45">
        <f t="shared" si="0"/>
        <v>111</v>
      </c>
      <c r="O21" s="49"/>
      <c r="P21" s="154"/>
      <c r="Q21" s="157"/>
      <c r="R21" s="157"/>
    </row>
    <row r="22" spans="1:19" ht="24.95" customHeight="1" x14ac:dyDescent="0.25">
      <c r="A22" s="44" t="s">
        <v>26</v>
      </c>
      <c r="B22" s="156">
        <v>9</v>
      </c>
      <c r="C22" s="156">
        <v>10</v>
      </c>
      <c r="D22" s="156">
        <v>9</v>
      </c>
      <c r="E22" s="156">
        <v>0</v>
      </c>
      <c r="F22" s="156">
        <v>0</v>
      </c>
      <c r="G22" s="156">
        <v>14</v>
      </c>
      <c r="H22" s="156">
        <v>1</v>
      </c>
      <c r="I22" s="156">
        <v>8</v>
      </c>
      <c r="J22" s="156">
        <v>8</v>
      </c>
      <c r="K22" s="156">
        <v>14</v>
      </c>
      <c r="L22" s="156">
        <v>29</v>
      </c>
      <c r="M22" s="156">
        <v>0</v>
      </c>
      <c r="N22" s="47">
        <f t="shared" si="0"/>
        <v>102</v>
      </c>
      <c r="O22" s="48"/>
      <c r="P22" s="154"/>
      <c r="Q22" s="157"/>
      <c r="R22" s="157"/>
    </row>
    <row r="23" spans="1:19" ht="24.95" customHeight="1" x14ac:dyDescent="0.25">
      <c r="A23" s="44" t="s">
        <v>27</v>
      </c>
      <c r="B23" s="46">
        <v>12</v>
      </c>
      <c r="C23" s="46">
        <v>0</v>
      </c>
      <c r="D23" s="46">
        <v>12</v>
      </c>
      <c r="E23" s="46">
        <v>0</v>
      </c>
      <c r="F23" s="46">
        <v>0</v>
      </c>
      <c r="G23" s="46">
        <v>22</v>
      </c>
      <c r="H23" s="46">
        <v>1</v>
      </c>
      <c r="I23" s="46">
        <v>5</v>
      </c>
      <c r="J23" s="46">
        <v>11</v>
      </c>
      <c r="K23" s="46">
        <v>17</v>
      </c>
      <c r="L23" s="46">
        <v>48</v>
      </c>
      <c r="M23" s="46">
        <v>16</v>
      </c>
      <c r="N23" s="45">
        <f t="shared" si="0"/>
        <v>144</v>
      </c>
      <c r="O23" s="49"/>
      <c r="P23" s="154"/>
      <c r="Q23" s="157"/>
      <c r="R23" s="157"/>
    </row>
    <row r="24" spans="1:19" ht="24.95" customHeight="1" x14ac:dyDescent="0.25">
      <c r="A24" s="44" t="s">
        <v>28</v>
      </c>
      <c r="B24" s="46">
        <v>7</v>
      </c>
      <c r="C24" s="46">
        <v>8</v>
      </c>
      <c r="D24" s="46">
        <v>11</v>
      </c>
      <c r="E24" s="46">
        <v>0</v>
      </c>
      <c r="F24" s="46">
        <v>0</v>
      </c>
      <c r="G24" s="46">
        <v>5</v>
      </c>
      <c r="H24" s="46">
        <v>1</v>
      </c>
      <c r="I24" s="46">
        <v>2</v>
      </c>
      <c r="J24" s="46">
        <v>6</v>
      </c>
      <c r="K24" s="46">
        <v>7</v>
      </c>
      <c r="L24" s="46">
        <v>24</v>
      </c>
      <c r="M24" s="46">
        <v>0</v>
      </c>
      <c r="N24" s="45">
        <f t="shared" si="0"/>
        <v>71</v>
      </c>
      <c r="O24" s="49"/>
      <c r="P24" s="154"/>
      <c r="Q24" s="157"/>
      <c r="R24" s="157"/>
    </row>
    <row r="25" spans="1:19" ht="24.95" customHeight="1" x14ac:dyDescent="0.25">
      <c r="A25" s="44" t="s">
        <v>29</v>
      </c>
      <c r="B25" s="46">
        <v>9</v>
      </c>
      <c r="C25" s="46">
        <v>10</v>
      </c>
      <c r="D25" s="46">
        <v>6</v>
      </c>
      <c r="E25" s="46">
        <v>0</v>
      </c>
      <c r="F25" s="46">
        <v>0</v>
      </c>
      <c r="G25" s="46">
        <v>10</v>
      </c>
      <c r="H25" s="46">
        <v>1</v>
      </c>
      <c r="I25" s="46">
        <v>2</v>
      </c>
      <c r="J25" s="46">
        <v>7</v>
      </c>
      <c r="K25" s="46">
        <v>11</v>
      </c>
      <c r="L25" s="46">
        <v>23</v>
      </c>
      <c r="M25" s="46">
        <v>0</v>
      </c>
      <c r="N25" s="45">
        <f t="shared" si="0"/>
        <v>79</v>
      </c>
      <c r="O25" s="49"/>
      <c r="P25" s="154"/>
      <c r="Q25" s="157"/>
      <c r="R25" s="157"/>
    </row>
    <row r="26" spans="1:19" ht="24.95" customHeight="1" x14ac:dyDescent="0.25">
      <c r="A26" s="44" t="s">
        <v>30</v>
      </c>
      <c r="B26" s="46">
        <v>7</v>
      </c>
      <c r="C26" s="46">
        <v>9</v>
      </c>
      <c r="D26" s="46">
        <v>10</v>
      </c>
      <c r="E26" s="46">
        <v>0</v>
      </c>
      <c r="F26" s="46">
        <v>0</v>
      </c>
      <c r="G26" s="46">
        <v>9</v>
      </c>
      <c r="H26" s="46">
        <v>1</v>
      </c>
      <c r="I26" s="46">
        <v>2</v>
      </c>
      <c r="J26" s="46">
        <v>7</v>
      </c>
      <c r="K26" s="46">
        <v>13</v>
      </c>
      <c r="L26" s="46">
        <v>29</v>
      </c>
      <c r="M26" s="46">
        <v>0</v>
      </c>
      <c r="N26" s="45">
        <f t="shared" si="0"/>
        <v>87</v>
      </c>
      <c r="O26" s="49"/>
      <c r="P26" s="154"/>
      <c r="Q26" s="157"/>
      <c r="R26" s="157"/>
    </row>
    <row r="27" spans="1:19" ht="24.95" customHeight="1" x14ac:dyDescent="0.25">
      <c r="A27" s="44" t="s">
        <v>31</v>
      </c>
      <c r="B27" s="46">
        <v>10</v>
      </c>
      <c r="C27" s="46">
        <v>12</v>
      </c>
      <c r="D27" s="46">
        <v>9</v>
      </c>
      <c r="E27" s="46">
        <v>0</v>
      </c>
      <c r="F27" s="46">
        <v>0</v>
      </c>
      <c r="G27" s="46">
        <v>19</v>
      </c>
      <c r="H27" s="46">
        <v>1</v>
      </c>
      <c r="I27" s="46">
        <v>3</v>
      </c>
      <c r="J27" s="46">
        <v>8</v>
      </c>
      <c r="K27" s="46">
        <v>11</v>
      </c>
      <c r="L27" s="46">
        <v>28</v>
      </c>
      <c r="M27" s="46">
        <v>0</v>
      </c>
      <c r="N27" s="45">
        <f t="shared" si="0"/>
        <v>101</v>
      </c>
      <c r="O27" s="49"/>
      <c r="P27" s="154"/>
      <c r="Q27" s="157"/>
      <c r="R27" s="157"/>
    </row>
    <row r="28" spans="1:19" ht="24.95" customHeight="1" x14ac:dyDescent="0.25">
      <c r="A28" s="44" t="s">
        <v>32</v>
      </c>
      <c r="B28" s="46">
        <v>13</v>
      </c>
      <c r="C28" s="46">
        <v>0</v>
      </c>
      <c r="D28" s="46">
        <v>10</v>
      </c>
      <c r="E28" s="46">
        <v>0</v>
      </c>
      <c r="F28" s="46">
        <v>0</v>
      </c>
      <c r="G28" s="46">
        <v>26</v>
      </c>
      <c r="H28" s="46">
        <v>1</v>
      </c>
      <c r="I28" s="46">
        <v>5</v>
      </c>
      <c r="J28" s="46">
        <v>8</v>
      </c>
      <c r="K28" s="46">
        <v>17</v>
      </c>
      <c r="L28" s="46">
        <v>48</v>
      </c>
      <c r="M28" s="46">
        <v>14</v>
      </c>
      <c r="N28" s="45">
        <f t="shared" si="0"/>
        <v>142</v>
      </c>
      <c r="O28" s="49"/>
      <c r="P28" s="154"/>
      <c r="Q28" s="157"/>
      <c r="R28" s="157"/>
    </row>
    <row r="29" spans="1:19" ht="24.95" customHeight="1" x14ac:dyDescent="0.25">
      <c r="A29" s="44" t="s">
        <v>33</v>
      </c>
      <c r="B29" s="46">
        <v>8</v>
      </c>
      <c r="C29" s="46">
        <v>9</v>
      </c>
      <c r="D29" s="46">
        <v>8</v>
      </c>
      <c r="E29" s="46">
        <v>0</v>
      </c>
      <c r="F29" s="46">
        <v>0</v>
      </c>
      <c r="G29" s="46">
        <v>13</v>
      </c>
      <c r="H29" s="46">
        <v>1</v>
      </c>
      <c r="I29" s="46">
        <v>2</v>
      </c>
      <c r="J29" s="46">
        <v>6</v>
      </c>
      <c r="K29" s="46">
        <v>10</v>
      </c>
      <c r="L29" s="46">
        <v>28</v>
      </c>
      <c r="M29" s="46">
        <v>0</v>
      </c>
      <c r="N29" s="45">
        <f t="shared" si="0"/>
        <v>85</v>
      </c>
      <c r="O29" s="49"/>
      <c r="P29" s="154"/>
      <c r="Q29" s="157"/>
      <c r="R29" s="157"/>
    </row>
    <row r="30" spans="1:19" ht="24.95" customHeight="1" x14ac:dyDescent="0.25">
      <c r="A30" s="44" t="s">
        <v>34</v>
      </c>
      <c r="B30" s="46">
        <v>8</v>
      </c>
      <c r="C30" s="46">
        <v>9</v>
      </c>
      <c r="D30" s="46">
        <v>6</v>
      </c>
      <c r="E30" s="46">
        <v>0</v>
      </c>
      <c r="F30" s="46">
        <v>0</v>
      </c>
      <c r="G30" s="46">
        <v>14</v>
      </c>
      <c r="H30" s="46">
        <v>1</v>
      </c>
      <c r="I30" s="46">
        <v>2</v>
      </c>
      <c r="J30" s="46">
        <v>7</v>
      </c>
      <c r="K30" s="46">
        <v>11</v>
      </c>
      <c r="L30" s="46">
        <v>26</v>
      </c>
      <c r="M30" s="46">
        <v>0</v>
      </c>
      <c r="N30" s="45">
        <f t="shared" si="0"/>
        <v>84</v>
      </c>
      <c r="O30" s="49"/>
      <c r="P30" s="154"/>
      <c r="Q30" s="157"/>
      <c r="R30" s="157"/>
    </row>
    <row r="31" spans="1:19" ht="24.95" customHeight="1" x14ac:dyDescent="0.25">
      <c r="A31" s="44" t="s">
        <v>35</v>
      </c>
      <c r="B31" s="46">
        <v>7</v>
      </c>
      <c r="C31" s="46">
        <v>10</v>
      </c>
      <c r="D31" s="46">
        <v>7</v>
      </c>
      <c r="E31" s="46">
        <v>0</v>
      </c>
      <c r="F31" s="46">
        <v>0</v>
      </c>
      <c r="G31" s="46">
        <v>14</v>
      </c>
      <c r="H31" s="46">
        <v>1</v>
      </c>
      <c r="I31" s="46">
        <v>2</v>
      </c>
      <c r="J31" s="46">
        <v>7</v>
      </c>
      <c r="K31" s="46">
        <v>12</v>
      </c>
      <c r="L31" s="46">
        <v>26</v>
      </c>
      <c r="M31" s="46">
        <v>0</v>
      </c>
      <c r="N31" s="45">
        <f t="shared" si="0"/>
        <v>86</v>
      </c>
      <c r="O31" s="49"/>
      <c r="P31" s="154"/>
      <c r="Q31" s="157"/>
      <c r="R31" s="157"/>
    </row>
    <row r="32" spans="1:19" ht="24.95" customHeight="1" x14ac:dyDescent="0.25">
      <c r="A32" s="44" t="s">
        <v>36</v>
      </c>
      <c r="B32" s="46">
        <v>6</v>
      </c>
      <c r="C32" s="46">
        <v>7</v>
      </c>
      <c r="D32" s="46">
        <v>4</v>
      </c>
      <c r="E32" s="46">
        <v>0</v>
      </c>
      <c r="F32" s="46">
        <v>0</v>
      </c>
      <c r="G32" s="46">
        <v>12</v>
      </c>
      <c r="H32" s="46">
        <v>1</v>
      </c>
      <c r="I32" s="46">
        <v>3</v>
      </c>
      <c r="J32" s="46">
        <v>5</v>
      </c>
      <c r="K32" s="46">
        <v>9</v>
      </c>
      <c r="L32" s="46">
        <v>29</v>
      </c>
      <c r="M32" s="46">
        <v>0</v>
      </c>
      <c r="N32" s="45">
        <f t="shared" si="0"/>
        <v>76</v>
      </c>
      <c r="O32" s="49"/>
      <c r="P32" s="154"/>
      <c r="Q32" s="157"/>
      <c r="R32" s="157"/>
    </row>
    <row r="33" spans="1:18" ht="24.95" customHeight="1" x14ac:dyDescent="0.25">
      <c r="A33" s="44" t="s">
        <v>37</v>
      </c>
      <c r="B33" s="46">
        <v>11</v>
      </c>
      <c r="C33" s="46">
        <v>0</v>
      </c>
      <c r="D33" s="46">
        <v>13</v>
      </c>
      <c r="E33" s="46">
        <v>0</v>
      </c>
      <c r="F33" s="46">
        <v>0</v>
      </c>
      <c r="G33" s="46">
        <v>22</v>
      </c>
      <c r="H33" s="46">
        <v>1</v>
      </c>
      <c r="I33" s="46">
        <v>7</v>
      </c>
      <c r="J33" s="46">
        <v>9</v>
      </c>
      <c r="K33" s="46">
        <v>15</v>
      </c>
      <c r="L33" s="46">
        <v>45</v>
      </c>
      <c r="M33" s="46">
        <v>12</v>
      </c>
      <c r="N33" s="45">
        <f t="shared" si="0"/>
        <v>135</v>
      </c>
      <c r="O33" s="49"/>
      <c r="P33" s="154"/>
      <c r="Q33" s="157"/>
      <c r="R33" s="157"/>
    </row>
    <row r="34" spans="1:18" ht="24.95" customHeight="1" x14ac:dyDescent="0.25">
      <c r="A34" s="44" t="s">
        <v>38</v>
      </c>
      <c r="B34" s="46">
        <v>6</v>
      </c>
      <c r="C34" s="46">
        <v>11</v>
      </c>
      <c r="D34" s="46">
        <v>7</v>
      </c>
      <c r="E34" s="46">
        <v>0</v>
      </c>
      <c r="F34" s="46">
        <v>0</v>
      </c>
      <c r="G34" s="46">
        <v>7</v>
      </c>
      <c r="H34" s="46">
        <v>1</v>
      </c>
      <c r="I34" s="46">
        <v>3</v>
      </c>
      <c r="J34" s="46">
        <v>6</v>
      </c>
      <c r="K34" s="46">
        <v>7</v>
      </c>
      <c r="L34" s="46">
        <v>16</v>
      </c>
      <c r="M34" s="46">
        <v>0</v>
      </c>
      <c r="N34" s="45">
        <f t="shared" si="0"/>
        <v>64</v>
      </c>
      <c r="O34" s="49"/>
      <c r="P34" s="154"/>
      <c r="Q34" s="157"/>
      <c r="R34" s="157"/>
    </row>
    <row r="35" spans="1:18" ht="24.95" customHeight="1" x14ac:dyDescent="0.25">
      <c r="A35" s="44" t="s">
        <v>39</v>
      </c>
      <c r="B35" s="46">
        <v>6</v>
      </c>
      <c r="C35" s="46">
        <v>8</v>
      </c>
      <c r="D35" s="46">
        <v>5</v>
      </c>
      <c r="E35" s="46">
        <v>0</v>
      </c>
      <c r="F35" s="46">
        <v>0</v>
      </c>
      <c r="G35" s="46">
        <v>4</v>
      </c>
      <c r="H35" s="46">
        <v>1</v>
      </c>
      <c r="I35" s="46">
        <v>2</v>
      </c>
      <c r="J35" s="46">
        <v>6</v>
      </c>
      <c r="K35" s="46">
        <v>7</v>
      </c>
      <c r="L35" s="46">
        <v>14</v>
      </c>
      <c r="M35" s="46">
        <v>0</v>
      </c>
      <c r="N35" s="45">
        <f t="shared" si="0"/>
        <v>53</v>
      </c>
      <c r="O35" s="49"/>
      <c r="P35" s="154"/>
      <c r="Q35" s="157"/>
      <c r="R35" s="157"/>
    </row>
    <row r="36" spans="1:18" ht="24.95" customHeight="1" x14ac:dyDescent="0.25">
      <c r="A36" s="44" t="s">
        <v>40</v>
      </c>
      <c r="B36" s="46">
        <v>3</v>
      </c>
      <c r="C36" s="46">
        <v>7</v>
      </c>
      <c r="D36" s="46">
        <v>3</v>
      </c>
      <c r="E36" s="46">
        <v>0</v>
      </c>
      <c r="F36" s="46">
        <v>0</v>
      </c>
      <c r="G36" s="46">
        <v>4</v>
      </c>
      <c r="H36" s="46">
        <v>1</v>
      </c>
      <c r="I36" s="46">
        <v>2</v>
      </c>
      <c r="J36" s="46">
        <v>3</v>
      </c>
      <c r="K36" s="46">
        <v>6</v>
      </c>
      <c r="L36" s="46">
        <v>11</v>
      </c>
      <c r="M36" s="46">
        <v>0</v>
      </c>
      <c r="N36" s="45">
        <f t="shared" si="0"/>
        <v>40</v>
      </c>
      <c r="O36" s="49"/>
      <c r="P36" s="154"/>
      <c r="Q36" s="157"/>
      <c r="R36" s="157"/>
    </row>
    <row r="37" spans="1:18" ht="24.95" customHeight="1" x14ac:dyDescent="0.25">
      <c r="A37" s="44" t="s">
        <v>41</v>
      </c>
      <c r="B37" s="46">
        <v>9</v>
      </c>
      <c r="C37" s="46">
        <v>11</v>
      </c>
      <c r="D37" s="46">
        <v>7</v>
      </c>
      <c r="E37" s="46">
        <v>0</v>
      </c>
      <c r="F37" s="46">
        <v>0</v>
      </c>
      <c r="G37" s="46">
        <v>10</v>
      </c>
      <c r="H37" s="46">
        <v>1</v>
      </c>
      <c r="I37" s="46">
        <v>3</v>
      </c>
      <c r="J37" s="46">
        <v>8</v>
      </c>
      <c r="K37" s="46">
        <v>9</v>
      </c>
      <c r="L37" s="46">
        <v>20</v>
      </c>
      <c r="M37" s="46">
        <v>0</v>
      </c>
      <c r="N37" s="45">
        <f t="shared" si="0"/>
        <v>78</v>
      </c>
      <c r="O37" s="49"/>
      <c r="P37" s="154"/>
      <c r="Q37" s="157"/>
      <c r="R37" s="157"/>
    </row>
    <row r="38" spans="1:18" ht="24.95" customHeight="1" x14ac:dyDescent="0.25">
      <c r="A38" s="44" t="s">
        <v>42</v>
      </c>
      <c r="B38" s="46">
        <v>5</v>
      </c>
      <c r="C38" s="46">
        <v>10</v>
      </c>
      <c r="D38" s="46">
        <v>7</v>
      </c>
      <c r="E38" s="46">
        <v>0</v>
      </c>
      <c r="F38" s="46">
        <v>0</v>
      </c>
      <c r="G38" s="46">
        <v>6</v>
      </c>
      <c r="H38" s="46">
        <v>1</v>
      </c>
      <c r="I38" s="46">
        <v>2</v>
      </c>
      <c r="J38" s="46">
        <v>6</v>
      </c>
      <c r="K38" s="46">
        <v>10</v>
      </c>
      <c r="L38" s="46">
        <v>19</v>
      </c>
      <c r="M38" s="46">
        <v>0</v>
      </c>
      <c r="N38" s="45">
        <f t="shared" si="0"/>
        <v>66</v>
      </c>
      <c r="O38" s="49"/>
      <c r="P38" s="154"/>
      <c r="Q38" s="157"/>
      <c r="R38" s="157"/>
    </row>
    <row r="39" spans="1:18" ht="24.95" customHeight="1" x14ac:dyDescent="0.25">
      <c r="A39" s="44" t="s">
        <v>43</v>
      </c>
      <c r="B39" s="46">
        <v>14</v>
      </c>
      <c r="C39" s="46">
        <v>0</v>
      </c>
      <c r="D39" s="46">
        <v>10</v>
      </c>
      <c r="E39" s="46">
        <v>0</v>
      </c>
      <c r="F39" s="46">
        <v>0</v>
      </c>
      <c r="G39" s="46">
        <v>22</v>
      </c>
      <c r="H39" s="46">
        <v>1</v>
      </c>
      <c r="I39" s="46">
        <v>4</v>
      </c>
      <c r="J39" s="46">
        <v>11</v>
      </c>
      <c r="K39" s="46">
        <v>19</v>
      </c>
      <c r="L39" s="46">
        <v>44</v>
      </c>
      <c r="M39" s="46">
        <v>13</v>
      </c>
      <c r="N39" s="45">
        <f t="shared" si="0"/>
        <v>138</v>
      </c>
      <c r="O39" s="49"/>
      <c r="P39" s="154"/>
      <c r="Q39" s="157"/>
      <c r="R39" s="157"/>
    </row>
    <row r="40" spans="1:18" ht="24.95" customHeight="1" x14ac:dyDescent="0.25">
      <c r="A40" s="44" t="s">
        <v>44</v>
      </c>
      <c r="B40" s="46">
        <v>5</v>
      </c>
      <c r="C40" s="46">
        <v>9</v>
      </c>
      <c r="D40" s="46">
        <v>6</v>
      </c>
      <c r="E40" s="46">
        <v>0</v>
      </c>
      <c r="F40" s="46">
        <v>0</v>
      </c>
      <c r="G40" s="46">
        <v>9</v>
      </c>
      <c r="H40" s="46">
        <v>1</v>
      </c>
      <c r="I40" s="46">
        <v>2</v>
      </c>
      <c r="J40" s="46">
        <v>4</v>
      </c>
      <c r="K40" s="46">
        <v>7</v>
      </c>
      <c r="L40" s="46">
        <v>17</v>
      </c>
      <c r="M40" s="46">
        <v>0</v>
      </c>
      <c r="N40" s="45">
        <f t="shared" si="0"/>
        <v>60</v>
      </c>
      <c r="O40" s="49"/>
      <c r="P40" s="154"/>
      <c r="Q40" s="157"/>
      <c r="R40" s="157"/>
    </row>
    <row r="41" spans="1:18" ht="24.95" customHeight="1" x14ac:dyDescent="0.25">
      <c r="A41" s="44" t="s">
        <v>45</v>
      </c>
      <c r="B41" s="46">
        <v>5</v>
      </c>
      <c r="C41" s="46">
        <v>9</v>
      </c>
      <c r="D41" s="46">
        <v>5</v>
      </c>
      <c r="E41" s="46">
        <v>0</v>
      </c>
      <c r="F41" s="46">
        <v>0</v>
      </c>
      <c r="G41" s="46">
        <v>9</v>
      </c>
      <c r="H41" s="46">
        <v>1</v>
      </c>
      <c r="I41" s="46">
        <v>2</v>
      </c>
      <c r="J41" s="46">
        <v>8</v>
      </c>
      <c r="K41" s="46">
        <v>10</v>
      </c>
      <c r="L41" s="46">
        <v>21</v>
      </c>
      <c r="M41" s="46">
        <v>0</v>
      </c>
      <c r="N41" s="45">
        <f t="shared" si="0"/>
        <v>70</v>
      </c>
      <c r="O41" s="49"/>
      <c r="P41" s="154"/>
      <c r="Q41" s="157"/>
      <c r="R41" s="157"/>
    </row>
    <row r="42" spans="1:18" ht="24.95" customHeight="1" x14ac:dyDescent="0.25">
      <c r="A42" s="44" t="s">
        <v>46</v>
      </c>
      <c r="B42" s="46">
        <v>12</v>
      </c>
      <c r="C42" s="46">
        <v>9</v>
      </c>
      <c r="D42" s="46">
        <v>8</v>
      </c>
      <c r="E42" s="46">
        <v>0</v>
      </c>
      <c r="F42" s="46">
        <v>0</v>
      </c>
      <c r="G42" s="46">
        <v>19</v>
      </c>
      <c r="H42" s="46">
        <v>1</v>
      </c>
      <c r="I42" s="46">
        <v>4</v>
      </c>
      <c r="J42" s="46">
        <v>8</v>
      </c>
      <c r="K42" s="46">
        <v>13</v>
      </c>
      <c r="L42" s="46">
        <v>31</v>
      </c>
      <c r="M42" s="46">
        <v>0</v>
      </c>
      <c r="N42" s="45">
        <f t="shared" si="0"/>
        <v>105</v>
      </c>
      <c r="O42" s="49"/>
      <c r="P42" s="154"/>
      <c r="Q42" s="157"/>
      <c r="R42" s="157"/>
    </row>
    <row r="43" spans="1:18" ht="24.95" customHeight="1" x14ac:dyDescent="0.25">
      <c r="A43" s="44" t="s">
        <v>47</v>
      </c>
      <c r="B43" s="46">
        <v>4</v>
      </c>
      <c r="C43" s="46">
        <v>9</v>
      </c>
      <c r="D43" s="46">
        <v>4</v>
      </c>
      <c r="E43" s="46">
        <v>0</v>
      </c>
      <c r="F43" s="46">
        <v>0</v>
      </c>
      <c r="G43" s="46">
        <v>8</v>
      </c>
      <c r="H43" s="46">
        <v>1</v>
      </c>
      <c r="I43" s="46">
        <v>1</v>
      </c>
      <c r="J43" s="46">
        <v>4</v>
      </c>
      <c r="K43" s="46">
        <v>6</v>
      </c>
      <c r="L43" s="46">
        <v>11</v>
      </c>
      <c r="M43" s="46">
        <v>0</v>
      </c>
      <c r="N43" s="45">
        <f t="shared" si="0"/>
        <v>48</v>
      </c>
      <c r="O43" s="49"/>
      <c r="P43" s="154"/>
      <c r="Q43" s="157"/>
      <c r="R43" s="157"/>
    </row>
    <row r="44" spans="1:18" ht="24.95" customHeight="1" x14ac:dyDescent="0.25">
      <c r="A44" s="44" t="s">
        <v>48</v>
      </c>
      <c r="B44" s="46">
        <v>4</v>
      </c>
      <c r="C44" s="46">
        <v>7</v>
      </c>
      <c r="D44" s="46">
        <v>3</v>
      </c>
      <c r="E44" s="46">
        <v>0</v>
      </c>
      <c r="F44" s="46">
        <v>0</v>
      </c>
      <c r="G44" s="46">
        <v>7</v>
      </c>
      <c r="H44" s="46">
        <v>1</v>
      </c>
      <c r="I44" s="46">
        <v>2</v>
      </c>
      <c r="J44" s="46">
        <v>4</v>
      </c>
      <c r="K44" s="46">
        <v>6</v>
      </c>
      <c r="L44" s="46">
        <v>10</v>
      </c>
      <c r="M44" s="46">
        <v>0</v>
      </c>
      <c r="N44" s="45">
        <f t="shared" si="0"/>
        <v>44</v>
      </c>
      <c r="O44" s="49"/>
      <c r="P44" s="154"/>
      <c r="Q44" s="157"/>
      <c r="R44" s="157"/>
    </row>
    <row r="45" spans="1:18" ht="24.95" customHeight="1" x14ac:dyDescent="0.25">
      <c r="A45" s="44" t="s">
        <v>49</v>
      </c>
      <c r="B45" s="46">
        <v>4</v>
      </c>
      <c r="C45" s="46">
        <v>6</v>
      </c>
      <c r="D45" s="46">
        <v>5</v>
      </c>
      <c r="E45" s="46">
        <v>0</v>
      </c>
      <c r="F45" s="46">
        <v>0</v>
      </c>
      <c r="G45" s="46">
        <v>8</v>
      </c>
      <c r="H45" s="46">
        <v>1</v>
      </c>
      <c r="I45" s="46">
        <v>1</v>
      </c>
      <c r="J45" s="46">
        <v>5</v>
      </c>
      <c r="K45" s="46">
        <v>8</v>
      </c>
      <c r="L45" s="46">
        <v>17</v>
      </c>
      <c r="M45" s="46">
        <v>0</v>
      </c>
      <c r="N45" s="45">
        <f t="shared" si="0"/>
        <v>55</v>
      </c>
      <c r="O45" s="49"/>
      <c r="P45" s="154"/>
      <c r="Q45" s="157"/>
      <c r="R45" s="157"/>
    </row>
    <row r="46" spans="1:18" ht="24.95" customHeight="1" x14ac:dyDescent="0.25">
      <c r="A46" s="44" t="s">
        <v>50</v>
      </c>
      <c r="B46" s="46">
        <v>20</v>
      </c>
      <c r="C46" s="46">
        <v>0</v>
      </c>
      <c r="D46" s="46">
        <v>18</v>
      </c>
      <c r="E46" s="46">
        <v>0</v>
      </c>
      <c r="F46" s="46">
        <v>0</v>
      </c>
      <c r="G46" s="46">
        <v>36</v>
      </c>
      <c r="H46" s="46">
        <v>1</v>
      </c>
      <c r="I46" s="46">
        <v>6</v>
      </c>
      <c r="J46" s="46">
        <v>12</v>
      </c>
      <c r="K46" s="46">
        <v>23</v>
      </c>
      <c r="L46" s="46">
        <v>80</v>
      </c>
      <c r="M46" s="46">
        <v>15</v>
      </c>
      <c r="N46" s="45">
        <f t="shared" si="0"/>
        <v>211</v>
      </c>
      <c r="O46" s="49"/>
      <c r="P46" s="154"/>
      <c r="Q46" s="157"/>
      <c r="R46" s="157"/>
    </row>
    <row r="47" spans="1:18" ht="24.95" customHeight="1" x14ac:dyDescent="0.25">
      <c r="A47" s="44" t="s">
        <v>51</v>
      </c>
      <c r="B47" s="46">
        <v>6</v>
      </c>
      <c r="C47" s="46">
        <v>10</v>
      </c>
      <c r="D47" s="46">
        <v>5</v>
      </c>
      <c r="E47" s="46">
        <v>0</v>
      </c>
      <c r="F47" s="46">
        <v>0</v>
      </c>
      <c r="G47" s="46">
        <v>13</v>
      </c>
      <c r="H47" s="46">
        <v>1</v>
      </c>
      <c r="I47" s="46">
        <v>2</v>
      </c>
      <c r="J47" s="46">
        <v>7</v>
      </c>
      <c r="K47" s="46">
        <v>12</v>
      </c>
      <c r="L47" s="46">
        <v>22</v>
      </c>
      <c r="M47" s="46">
        <v>0</v>
      </c>
      <c r="N47" s="45">
        <f t="shared" si="0"/>
        <v>78</v>
      </c>
      <c r="O47" s="49"/>
      <c r="P47" s="154"/>
      <c r="Q47" s="157"/>
      <c r="R47" s="157"/>
    </row>
    <row r="48" spans="1:18" ht="24.95" customHeight="1" x14ac:dyDescent="0.25">
      <c r="A48" s="44" t="s">
        <v>52</v>
      </c>
      <c r="B48" s="46">
        <v>6</v>
      </c>
      <c r="C48" s="46">
        <v>11</v>
      </c>
      <c r="D48" s="46">
        <v>5</v>
      </c>
      <c r="E48" s="46">
        <v>0</v>
      </c>
      <c r="F48" s="46">
        <v>0</v>
      </c>
      <c r="G48" s="46">
        <v>4</v>
      </c>
      <c r="H48" s="46">
        <v>1</v>
      </c>
      <c r="I48" s="46">
        <v>3</v>
      </c>
      <c r="J48" s="46">
        <v>5</v>
      </c>
      <c r="K48" s="46">
        <v>8</v>
      </c>
      <c r="L48" s="46">
        <v>18</v>
      </c>
      <c r="M48" s="46">
        <v>0</v>
      </c>
      <c r="N48" s="45">
        <f t="shared" si="0"/>
        <v>61</v>
      </c>
      <c r="O48" s="49"/>
      <c r="P48" s="154"/>
      <c r="Q48" s="157"/>
      <c r="R48" s="157"/>
    </row>
    <row r="49" spans="1:18" ht="24.95" customHeight="1" x14ac:dyDescent="0.25">
      <c r="A49" s="44" t="s">
        <v>53</v>
      </c>
      <c r="B49" s="46">
        <v>8</v>
      </c>
      <c r="C49" s="46">
        <v>13</v>
      </c>
      <c r="D49" s="46">
        <v>8</v>
      </c>
      <c r="E49" s="46">
        <v>0</v>
      </c>
      <c r="F49" s="46">
        <v>0</v>
      </c>
      <c r="G49" s="46">
        <v>13</v>
      </c>
      <c r="H49" s="46">
        <v>1</v>
      </c>
      <c r="I49" s="46">
        <v>2</v>
      </c>
      <c r="J49" s="46">
        <v>8</v>
      </c>
      <c r="K49" s="46">
        <v>14</v>
      </c>
      <c r="L49" s="46">
        <v>31</v>
      </c>
      <c r="M49" s="46">
        <v>0</v>
      </c>
      <c r="N49" s="45">
        <f t="shared" si="0"/>
        <v>98</v>
      </c>
      <c r="O49" s="49"/>
      <c r="P49" s="154"/>
      <c r="Q49" s="157"/>
      <c r="R49" s="157"/>
    </row>
    <row r="50" spans="1:18" ht="24.95" customHeight="1" thickBot="1" x14ac:dyDescent="0.3">
      <c r="A50" s="159" t="s">
        <v>54</v>
      </c>
      <c r="B50" s="160">
        <v>6</v>
      </c>
      <c r="C50" s="160">
        <v>8</v>
      </c>
      <c r="D50" s="160">
        <v>5</v>
      </c>
      <c r="E50" s="160">
        <v>0</v>
      </c>
      <c r="F50" s="160">
        <v>0</v>
      </c>
      <c r="G50" s="161">
        <v>6</v>
      </c>
      <c r="H50" s="161">
        <v>1</v>
      </c>
      <c r="I50" s="161">
        <v>1</v>
      </c>
      <c r="J50" s="161">
        <v>7</v>
      </c>
      <c r="K50" s="161">
        <v>9</v>
      </c>
      <c r="L50" s="161">
        <v>15</v>
      </c>
      <c r="M50" s="161">
        <v>0</v>
      </c>
      <c r="N50" s="50">
        <f t="shared" si="0"/>
        <v>58</v>
      </c>
      <c r="O50" s="42"/>
      <c r="P50" s="154"/>
      <c r="Q50" s="157"/>
      <c r="R50" s="157"/>
    </row>
    <row r="51" spans="1:18" ht="38.25" customHeight="1" thickBot="1" x14ac:dyDescent="0.3">
      <c r="A51" s="51" t="s">
        <v>69</v>
      </c>
      <c r="B51" s="52">
        <f t="shared" ref="B51:N51" si="1">SUM(B15:B50)</f>
        <v>335</v>
      </c>
      <c r="C51" s="52">
        <f t="shared" si="1"/>
        <v>262</v>
      </c>
      <c r="D51" s="52">
        <f t="shared" si="1"/>
        <v>311</v>
      </c>
      <c r="E51" s="52">
        <f t="shared" si="1"/>
        <v>6</v>
      </c>
      <c r="F51" s="52">
        <f t="shared" si="1"/>
        <v>1</v>
      </c>
      <c r="G51" s="52">
        <f t="shared" si="1"/>
        <v>560</v>
      </c>
      <c r="H51" s="52">
        <f t="shared" si="1"/>
        <v>36</v>
      </c>
      <c r="I51" s="52">
        <f t="shared" si="1"/>
        <v>119</v>
      </c>
      <c r="J51" s="52">
        <f t="shared" si="1"/>
        <v>274</v>
      </c>
      <c r="K51" s="52">
        <f t="shared" si="1"/>
        <v>448</v>
      </c>
      <c r="L51" s="52">
        <f t="shared" si="1"/>
        <v>1225</v>
      </c>
      <c r="M51" s="52">
        <f t="shared" si="1"/>
        <v>133</v>
      </c>
      <c r="N51" s="52">
        <f t="shared" si="1"/>
        <v>3710</v>
      </c>
      <c r="O51" s="42"/>
      <c r="P51" s="154"/>
    </row>
    <row r="52" spans="1:18" ht="15.75" x14ac:dyDescent="0.25">
      <c r="N52" s="53"/>
      <c r="O52" s="48"/>
    </row>
    <row r="53" spans="1:18" x14ac:dyDescent="0.2">
      <c r="D53" s="157"/>
      <c r="E53" s="157"/>
      <c r="F53" s="157"/>
    </row>
    <row r="54" spans="1:18" x14ac:dyDescent="0.2">
      <c r="D54" s="157"/>
      <c r="E54" s="157"/>
      <c r="F54" s="157"/>
    </row>
    <row r="57" spans="1:18" x14ac:dyDescent="0.2">
      <c r="G57" s="54" t="s">
        <v>102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opLeftCell="A7" workbookViewId="0">
      <selection activeCell="A56" sqref="A56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55"/>
    </row>
    <row r="3" spans="1:3" ht="18" x14ac:dyDescent="0.25">
      <c r="A3" s="180" t="s">
        <v>103</v>
      </c>
      <c r="B3" s="180"/>
      <c r="C3" s="180"/>
    </row>
    <row r="4" spans="1:3" ht="18" x14ac:dyDescent="0.25">
      <c r="A4" s="180" t="s">
        <v>104</v>
      </c>
      <c r="B4" s="180"/>
      <c r="C4" s="180"/>
    </row>
    <row r="6" spans="1:3" ht="24" customHeight="1" thickBot="1" x14ac:dyDescent="0.25"/>
    <row r="7" spans="1:3" ht="21.75" customHeight="1" x14ac:dyDescent="0.25">
      <c r="A7" s="56" t="s">
        <v>105</v>
      </c>
      <c r="B7" s="57" t="s">
        <v>106</v>
      </c>
      <c r="C7" s="56" t="s">
        <v>107</v>
      </c>
    </row>
    <row r="8" spans="1:3" ht="21.75" customHeight="1" x14ac:dyDescent="0.25">
      <c r="A8" s="36" t="s">
        <v>75</v>
      </c>
      <c r="B8" s="35"/>
      <c r="C8" s="36" t="s">
        <v>108</v>
      </c>
    </row>
    <row r="9" spans="1:3" ht="25.5" customHeight="1" thickBot="1" x14ac:dyDescent="0.3">
      <c r="A9" s="58"/>
      <c r="B9" s="59"/>
      <c r="C9" s="58" t="s">
        <v>74</v>
      </c>
    </row>
    <row r="10" spans="1:3" ht="18.75" customHeight="1" thickBot="1" x14ac:dyDescent="0.25">
      <c r="A10" s="39" t="s">
        <v>18</v>
      </c>
      <c r="B10" s="60" t="s">
        <v>109</v>
      </c>
      <c r="C10" s="39">
        <v>1</v>
      </c>
    </row>
    <row r="11" spans="1:3" ht="24.95" customHeight="1" x14ac:dyDescent="0.2">
      <c r="A11" s="61" t="s">
        <v>110</v>
      </c>
      <c r="B11" s="62" t="s">
        <v>111</v>
      </c>
      <c r="C11" s="63">
        <v>1</v>
      </c>
    </row>
    <row r="12" spans="1:3" ht="24.95" customHeight="1" x14ac:dyDescent="0.2">
      <c r="A12" s="64" t="s">
        <v>112</v>
      </c>
      <c r="B12" s="65" t="s">
        <v>113</v>
      </c>
      <c r="C12" s="66">
        <v>2</v>
      </c>
    </row>
    <row r="13" spans="1:3" ht="24.95" customHeight="1" x14ac:dyDescent="0.2">
      <c r="A13" s="64" t="s">
        <v>114</v>
      </c>
      <c r="B13" s="65" t="s">
        <v>115</v>
      </c>
      <c r="C13" s="66">
        <v>45</v>
      </c>
    </row>
    <row r="14" spans="1:3" ht="24.95" customHeight="1" x14ac:dyDescent="0.2">
      <c r="A14" s="64" t="s">
        <v>116</v>
      </c>
      <c r="B14" s="65" t="s">
        <v>117</v>
      </c>
      <c r="C14" s="66">
        <v>64</v>
      </c>
    </row>
    <row r="15" spans="1:3" ht="24.95" customHeight="1" x14ac:dyDescent="0.2">
      <c r="A15" s="64" t="s">
        <v>118</v>
      </c>
      <c r="B15" s="65" t="s">
        <v>119</v>
      </c>
      <c r="C15" s="66">
        <v>24</v>
      </c>
    </row>
    <row r="16" spans="1:3" ht="24.95" customHeight="1" x14ac:dyDescent="0.2">
      <c r="A16" s="64" t="s">
        <v>120</v>
      </c>
      <c r="B16" s="65" t="s">
        <v>121</v>
      </c>
      <c r="C16" s="66">
        <v>21</v>
      </c>
    </row>
    <row r="17" spans="1:3" ht="24.95" customHeight="1" x14ac:dyDescent="0.2">
      <c r="A17" s="64" t="s">
        <v>122</v>
      </c>
      <c r="B17" s="65" t="s">
        <v>123</v>
      </c>
      <c r="C17" s="66">
        <v>16</v>
      </c>
    </row>
    <row r="18" spans="1:3" ht="24.95" customHeight="1" x14ac:dyDescent="0.2">
      <c r="A18" s="64" t="s">
        <v>124</v>
      </c>
      <c r="B18" s="65" t="s">
        <v>125</v>
      </c>
      <c r="C18" s="66">
        <v>760</v>
      </c>
    </row>
    <row r="19" spans="1:3" ht="24.95" customHeight="1" x14ac:dyDescent="0.2">
      <c r="A19" s="64" t="s">
        <v>126</v>
      </c>
      <c r="B19" s="65" t="s">
        <v>127</v>
      </c>
      <c r="C19" s="66">
        <v>102</v>
      </c>
    </row>
    <row r="20" spans="1:3" ht="24.95" customHeight="1" x14ac:dyDescent="0.2">
      <c r="A20" s="64" t="s">
        <v>128</v>
      </c>
      <c r="B20" s="65" t="s">
        <v>129</v>
      </c>
      <c r="C20" s="66">
        <v>125</v>
      </c>
    </row>
    <row r="21" spans="1:3" ht="24.95" customHeight="1" x14ac:dyDescent="0.2">
      <c r="A21" s="64" t="s">
        <v>130</v>
      </c>
      <c r="B21" s="65" t="s">
        <v>131</v>
      </c>
      <c r="C21" s="66">
        <v>104</v>
      </c>
    </row>
    <row r="22" spans="1:3" ht="24.95" customHeight="1" thickBot="1" x14ac:dyDescent="0.25">
      <c r="A22" s="67" t="s">
        <v>132</v>
      </c>
      <c r="B22" s="62" t="s">
        <v>133</v>
      </c>
      <c r="C22" s="63">
        <v>73</v>
      </c>
    </row>
    <row r="23" spans="1:3" ht="40.5" customHeight="1" thickBot="1" x14ac:dyDescent="0.3">
      <c r="A23" s="181" t="s">
        <v>134</v>
      </c>
      <c r="B23" s="182"/>
      <c r="C23" s="68">
        <f>SUM(C11:C22)</f>
        <v>1337</v>
      </c>
    </row>
    <row r="24" spans="1:3" ht="15" x14ac:dyDescent="0.2">
      <c r="A24" s="69"/>
      <c r="B24" s="62"/>
      <c r="C24" s="62"/>
    </row>
    <row r="25" spans="1:3" x14ac:dyDescent="0.2">
      <c r="A25" s="70"/>
    </row>
    <row r="26" spans="1:3" x14ac:dyDescent="0.2">
      <c r="A26" s="70"/>
    </row>
    <row r="27" spans="1:3" x14ac:dyDescent="0.2">
      <c r="A27" s="70"/>
    </row>
    <row r="28" spans="1:3" x14ac:dyDescent="0.2">
      <c r="A28" s="70"/>
    </row>
    <row r="29" spans="1:3" x14ac:dyDescent="0.2">
      <c r="A29" s="70"/>
    </row>
    <row r="30" spans="1:3" x14ac:dyDescent="0.2">
      <c r="A30" s="70"/>
    </row>
  </sheetData>
  <mergeCells count="3">
    <mergeCell ref="A3:C3"/>
    <mergeCell ref="A4:C4"/>
    <mergeCell ref="A23:B23"/>
  </mergeCells>
  <printOptions horizontalCentered="1" verticalCentered="1"/>
  <pageMargins left="0.78740157480314965" right="0.78740157480314965" top="0.98425196850393704" bottom="0.61" header="0.51181102362204722" footer="0.51181102362204722"/>
  <pageSetup paperSize="9" scale="93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5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Tab4</vt:lpstr>
      <vt:lpstr>za roky-4</vt:lpstr>
      <vt:lpstr>Evid4</vt:lpstr>
      <vt:lpstr>US4</vt:lpstr>
      <vt:lpstr>Hárok1</vt:lpstr>
      <vt:lpstr>Graf1</vt:lpstr>
      <vt:lpstr>Graf2</vt:lpstr>
      <vt:lpstr>'Tab4'!Názvy_tlače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farkasova_k</cp:lastModifiedBy>
  <cp:lastPrinted>2014-06-03T06:16:06Z</cp:lastPrinted>
  <dcterms:created xsi:type="dcterms:W3CDTF">2014-05-15T05:46:53Z</dcterms:created>
  <dcterms:modified xsi:type="dcterms:W3CDTF">2014-06-03T06:17:02Z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