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600"/>
  </bookViews>
  <sheets>
    <sheet name="Tab8" sheetId="1" r:id="rId1"/>
    <sheet name="za roky-8" sheetId="4" r:id="rId2"/>
    <sheet name="Graf1" sheetId="6" r:id="rId3"/>
    <sheet name="Evid8" sheetId="2" r:id="rId4"/>
    <sheet name="US8" sheetId="3" r:id="rId5"/>
    <sheet name="Graf2" sheetId="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tab120" localSheetId="3">#REF!</definedName>
    <definedName name="___tab120" localSheetId="0">#REF!</definedName>
    <definedName name="___tab120" localSheetId="4">#REF!</definedName>
    <definedName name="___tab120" localSheetId="1">#REF!</definedName>
    <definedName name="___tab120">#REF!</definedName>
    <definedName name="__tab120" localSheetId="3">#REF!</definedName>
    <definedName name="__tab120" localSheetId="0">#REF!</definedName>
    <definedName name="__tab120" localSheetId="4">#REF!</definedName>
    <definedName name="__tab120" localSheetId="1">#REF!</definedName>
    <definedName name="__tab120">#REF!</definedName>
    <definedName name="_tab120" localSheetId="3">#REF!</definedName>
    <definedName name="_tab120" localSheetId="0">#REF!</definedName>
    <definedName name="_tab120" localSheetId="4">#REF!</definedName>
    <definedName name="_tab120" localSheetId="1">#REF!</definedName>
    <definedName name="_tab120">#REF!</definedName>
    <definedName name="BudgetTab" localSheetId="3">#REF!</definedName>
    <definedName name="BudgetTab" localSheetId="0">#REF!</definedName>
    <definedName name="BudgetTab" localSheetId="4">#REF!</definedName>
    <definedName name="BudgetTab" localSheetId="1">#REF!</definedName>
    <definedName name="BudgetTab">#REF!</definedName>
    <definedName name="Celk_Zisk" localSheetId="4">[1]Scénář!$E$15</definedName>
    <definedName name="Celk_Zisk" localSheetId="1">[1]Scénář!$E$15</definedName>
    <definedName name="Celk_Zisk">[1]Scénář!$E$15</definedName>
    <definedName name="CelkZisk" localSheetId="3">#REF!</definedName>
    <definedName name="CelkZisk" localSheetId="0">#REF!</definedName>
    <definedName name="CelkZisk" localSheetId="4">#REF!</definedName>
    <definedName name="CelkZisk" localSheetId="1">#REF!</definedName>
    <definedName name="CelkZisk">#REF!</definedName>
    <definedName name="HrubyZisk" localSheetId="3">#REF!</definedName>
    <definedName name="HrubyZisk" localSheetId="0">#REF!</definedName>
    <definedName name="HrubyZisk" localSheetId="4">#REF!</definedName>
    <definedName name="HrubyZisk" localSheetId="1">#REF!</definedName>
    <definedName name="HrubyZisk">#REF!</definedName>
    <definedName name="_xlnm.Print_Titles" localSheetId="0">'Tab8'!$A:$A</definedName>
    <definedName name="NZbozi">[2]Test1!$B$89:$D$96</definedName>
    <definedName name="Opravy" localSheetId="3">#REF!</definedName>
    <definedName name="Opravy" localSheetId="0">#REF!</definedName>
    <definedName name="Opravy" localSheetId="4">#REF!</definedName>
    <definedName name="Opravy" localSheetId="1">#REF!</definedName>
    <definedName name="Opravy">#REF!</definedName>
    <definedName name="Ostatni" localSheetId="3">#REF!</definedName>
    <definedName name="Ostatni" localSheetId="0">#REF!</definedName>
    <definedName name="Ostatni" localSheetId="4">#REF!</definedName>
    <definedName name="Ostatni" localSheetId="1">#REF!</definedName>
    <definedName name="Ostatni">#REF!</definedName>
    <definedName name="PocetNavstev" localSheetId="3">#REF!</definedName>
    <definedName name="PocetNavstev" localSheetId="0">#REF!</definedName>
    <definedName name="PocetNavstev" localSheetId="4">#REF!</definedName>
    <definedName name="PocetNavstev" localSheetId="1">#REF!</definedName>
    <definedName name="PocetNavstev">#REF!</definedName>
    <definedName name="PrijemNaZakaz" localSheetId="3">#REF!</definedName>
    <definedName name="PrijemNaZakaz" localSheetId="0">#REF!</definedName>
    <definedName name="PrijemNaZakaz" localSheetId="4">#REF!</definedName>
    <definedName name="PrijemNaZakaz" localSheetId="1">#REF!</definedName>
    <definedName name="PrijemNaZakaz">#REF!</definedName>
    <definedName name="produkt" localSheetId="3">'[3]Budoucí hodnota - zadání'!#REF!</definedName>
    <definedName name="produkt" localSheetId="0">'[3]Budoucí hodnota - zadání'!#REF!</definedName>
    <definedName name="produkt" localSheetId="4">'[3]Budoucí hodnota - zadání'!#REF!</definedName>
    <definedName name="produkt" localSheetId="1">'[3]Budoucí hodnota - zadání'!#REF!</definedName>
    <definedName name="produkt">'[3]Budoucí hodnota - zadání'!#REF!</definedName>
    <definedName name="produkt22" localSheetId="3">'[4]Budoucí hodnota - zadání'!#REF!</definedName>
    <definedName name="produkt22" localSheetId="0">'[4]Budoucí hodnota - zadání'!#REF!</definedName>
    <definedName name="produkt22" localSheetId="4">'[4]Budoucí hodnota - zadání'!#REF!</definedName>
    <definedName name="produkt22" localSheetId="1">'[4]Budoucí hodnota - zadání'!#REF!</definedName>
    <definedName name="produkt22">'[4]Budoucí hodnota - zadání'!#REF!</definedName>
    <definedName name="PRODUKT3" localSheetId="3">'[4]Budoucí hodnota - zadání'!#REF!</definedName>
    <definedName name="PRODUKT3" localSheetId="0">'[4]Budoucí hodnota - zadání'!#REF!</definedName>
    <definedName name="PRODUKT3" localSheetId="4">'[4]Budoucí hodnota - zadání'!#REF!</definedName>
    <definedName name="PRODUKT3" localSheetId="1">'[4]Budoucí hodnota - zadání'!#REF!</definedName>
    <definedName name="PRODUKT3">'[4]Budoucí hodnota - zadání'!#REF!</definedName>
    <definedName name="Reklama" localSheetId="3">#REF!</definedName>
    <definedName name="Reklama" localSheetId="0">#REF!</definedName>
    <definedName name="Reklama" localSheetId="4">#REF!</definedName>
    <definedName name="Reklama" localSheetId="1">#REF!</definedName>
    <definedName name="Reklama">#REF!</definedName>
    <definedName name="Revenue" localSheetId="3">#REF!</definedName>
    <definedName name="Revenue" localSheetId="0">#REF!</definedName>
    <definedName name="Revenue" localSheetId="4">#REF!</definedName>
    <definedName name="Revenue" localSheetId="1">#REF!</definedName>
    <definedName name="Revenue">#REF!</definedName>
    <definedName name="VydajeNaZakaz" localSheetId="3">#REF!</definedName>
    <definedName name="VydajeNaZakaz" localSheetId="0">#REF!</definedName>
    <definedName name="VydajeNaZakaz" localSheetId="4">#REF!</definedName>
    <definedName name="VydajeNaZakaz" localSheetId="1">#REF!</definedName>
    <definedName name="VydajeNaZakaz">#REF!</definedName>
    <definedName name="Vyplaty" localSheetId="3">#REF!</definedName>
    <definedName name="Vyplaty" localSheetId="0">#REF!</definedName>
    <definedName name="Vyplaty" localSheetId="4">#REF!</definedName>
    <definedName name="Vyplaty" localSheetId="1">#REF!</definedName>
    <definedName name="Vyplaty">#REF!</definedName>
    <definedName name="Zarizeni" localSheetId="3">#REF!</definedName>
    <definedName name="Zarizeni" localSheetId="0">#REF!</definedName>
    <definedName name="Zarizeni" localSheetId="4">#REF!</definedName>
    <definedName name="Zarizeni" localSheetId="1">#REF!</definedName>
    <definedName name="Zarizeni">#REF!</definedName>
    <definedName name="Zásoby" localSheetId="3">#REF!</definedName>
    <definedName name="Zásoby" localSheetId="0">#REF!</definedName>
    <definedName name="Zásoby" localSheetId="4">#REF!</definedName>
    <definedName name="Zásoby" localSheetId="1">#REF!</definedName>
    <definedName name="Zásoby">#REF!</definedName>
    <definedName name="Zbozi">[5]Test1!$B$89:$D$96</definedName>
    <definedName name="ZboziN">[6]Test1!$B$89:$D$96</definedName>
  </definedNames>
  <calcPr calcId="145621"/>
</workbook>
</file>

<file path=xl/calcChain.xml><?xml version="1.0" encoding="utf-8"?>
<calcChain xmlns="http://schemas.openxmlformats.org/spreadsheetml/2006/main">
  <c r="G46" i="4" l="1"/>
  <c r="G48" i="4" s="1"/>
  <c r="F46" i="4"/>
  <c r="F48" i="4" s="1"/>
  <c r="E46" i="4"/>
  <c r="E48" i="4" s="1"/>
  <c r="D46" i="4"/>
  <c r="D48" i="4" s="1"/>
  <c r="C46" i="4"/>
  <c r="C48" i="4" s="1"/>
  <c r="B46" i="4"/>
  <c r="B48" i="4" s="1"/>
  <c r="C23" i="3"/>
  <c r="M51" i="2"/>
  <c r="K51" i="2"/>
  <c r="J51" i="2"/>
  <c r="I51" i="2"/>
  <c r="H51" i="2"/>
  <c r="G51" i="2"/>
  <c r="F51" i="2"/>
  <c r="E51" i="2"/>
  <c r="D51" i="2"/>
  <c r="C51" i="2"/>
  <c r="B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L15" i="2"/>
  <c r="L51" i="2" s="1"/>
  <c r="G15" i="2"/>
  <c r="N15" i="2" s="1"/>
  <c r="N51" i="2" s="1"/>
  <c r="H49" i="1"/>
  <c r="F49" i="1"/>
  <c r="D49" i="1"/>
  <c r="B49" i="1"/>
  <c r="H46" i="1"/>
  <c r="G46" i="1"/>
  <c r="G49" i="1" s="1"/>
  <c r="F46" i="1"/>
  <c r="E46" i="1"/>
  <c r="E49" i="1" s="1"/>
  <c r="D46" i="1"/>
  <c r="C46" i="1"/>
  <c r="C49" i="1" s="1"/>
  <c r="B46" i="1"/>
</calcChain>
</file>

<file path=xl/sharedStrings.xml><?xml version="1.0" encoding="utf-8"?>
<sst xmlns="http://schemas.openxmlformats.org/spreadsheetml/2006/main" count="226" uniqueCount="136">
  <si>
    <t>Evidenčný  počet zamestnancov Sociálnej poisťovne  v roku 2015</t>
  </si>
  <si>
    <t>Sociálna poisťovňa,</t>
  </si>
  <si>
    <t>Počet</t>
  </si>
  <si>
    <t xml:space="preserve">Priemerný evidenčný  počet zamestnancov </t>
  </si>
  <si>
    <t xml:space="preserve">Evidenčný počet zamestnancov </t>
  </si>
  <si>
    <t>pobočka</t>
  </si>
  <si>
    <t>zamestnancov</t>
  </si>
  <si>
    <t>prepočítaný za</t>
  </si>
  <si>
    <t>vo fyzických osobách za</t>
  </si>
  <si>
    <t>k 31.8.2015</t>
  </si>
  <si>
    <t>vo fyz.osobách</t>
  </si>
  <si>
    <t>august</t>
  </si>
  <si>
    <t>za</t>
  </si>
  <si>
    <t>neprepočítaný</t>
  </si>
  <si>
    <t>prepočítaný</t>
  </si>
  <si>
    <t>od 1.1.2015</t>
  </si>
  <si>
    <t>1.-8.2015</t>
  </si>
  <si>
    <t>cez úväzky</t>
  </si>
  <si>
    <t>a</t>
  </si>
  <si>
    <t>Bratislava</t>
  </si>
  <si>
    <t>Trnava</t>
  </si>
  <si>
    <t>Dunajská Streda</t>
  </si>
  <si>
    <t>Galanta</t>
  </si>
  <si>
    <t>Senica</t>
  </si>
  <si>
    <t>Trenčín</t>
  </si>
  <si>
    <t>Považská Bystrica</t>
  </si>
  <si>
    <t>Prievidza</t>
  </si>
  <si>
    <t>Nitra</t>
  </si>
  <si>
    <t>Komárno</t>
  </si>
  <si>
    <t>Levice</t>
  </si>
  <si>
    <t>Nové Zámky</t>
  </si>
  <si>
    <t>Topoľčany</t>
  </si>
  <si>
    <t>Žilina</t>
  </si>
  <si>
    <t>Čadca</t>
  </si>
  <si>
    <t>Dolný Kubín</t>
  </si>
  <si>
    <t>Liptovský Mikuláš</t>
  </si>
  <si>
    <t>Martin</t>
  </si>
  <si>
    <t>Banská Bystrica</t>
  </si>
  <si>
    <t>Lučenec</t>
  </si>
  <si>
    <t>Rimavská Sobota</t>
  </si>
  <si>
    <t>Veľký Krtíš</t>
  </si>
  <si>
    <t xml:space="preserve">Zvolen </t>
  </si>
  <si>
    <t>Žiar nad Hronom</t>
  </si>
  <si>
    <t>Prešov</t>
  </si>
  <si>
    <t>Bardejov</t>
  </si>
  <si>
    <t>Humenné</t>
  </si>
  <si>
    <t xml:space="preserve">Poprad </t>
  </si>
  <si>
    <t>Stará Ľubovňa</t>
  </si>
  <si>
    <t>Svidník</t>
  </si>
  <si>
    <t>Vranov nad Topľou</t>
  </si>
  <si>
    <t>Košice</t>
  </si>
  <si>
    <t>Michalovce</t>
  </si>
  <si>
    <t>Rožňava</t>
  </si>
  <si>
    <t>Spišská Nová Ves</t>
  </si>
  <si>
    <t>Trebišov</t>
  </si>
  <si>
    <t>Spolu pobočky</t>
  </si>
  <si>
    <t>Ústredie</t>
  </si>
  <si>
    <t>Celkom</t>
  </si>
  <si>
    <t>Sociálna poisťovňa</t>
  </si>
  <si>
    <t>Prehľad o evidenčnom počte zamestnancov pobočiek Sociálnej poisťovne k 31. augustu 2015</t>
  </si>
  <si>
    <t>podľa organizačných útvarov</t>
  </si>
  <si>
    <t>Evidenčný počet zamestnancov  k 31. augustu 2015</t>
  </si>
  <si>
    <t>vo fyzických osobách</t>
  </si>
  <si>
    <t>útvar</t>
  </si>
  <si>
    <t>Spolu</t>
  </si>
  <si>
    <t>dôchodko-</t>
  </si>
  <si>
    <t>ekonomiky</t>
  </si>
  <si>
    <t>vymáhania</t>
  </si>
  <si>
    <t>referát</t>
  </si>
  <si>
    <t>nemocen-</t>
  </si>
  <si>
    <t>riaditeľ</t>
  </si>
  <si>
    <t>úrazového</t>
  </si>
  <si>
    <t>poistenia  v</t>
  </si>
  <si>
    <t>lekárskej</t>
  </si>
  <si>
    <t>súhrnný</t>
  </si>
  <si>
    <t>vého</t>
  </si>
  <si>
    <t xml:space="preserve">a </t>
  </si>
  <si>
    <t>pohľadávok</t>
  </si>
  <si>
    <t>informatiky</t>
  </si>
  <si>
    <t>sťažností</t>
  </si>
  <si>
    <t>ského</t>
  </si>
  <si>
    <t>pobočky</t>
  </si>
  <si>
    <t>poistenia</t>
  </si>
  <si>
    <t>nezamestn.a</t>
  </si>
  <si>
    <t>posudkovej</t>
  </si>
  <si>
    <t>poistného</t>
  </si>
  <si>
    <t>odbor</t>
  </si>
  <si>
    <t>prevádzky</t>
  </si>
  <si>
    <t>a informácií</t>
  </si>
  <si>
    <t>garanč. poist.</t>
  </si>
  <si>
    <t>činnosti</t>
  </si>
  <si>
    <t xml:space="preserve">                                                                                                                 </t>
  </si>
  <si>
    <t xml:space="preserve">  </t>
  </si>
  <si>
    <t>Prehľad o evidenčnom počet zamestnancov ústredia Sociálnej poisťovne k 31. augustu 2015</t>
  </si>
  <si>
    <t xml:space="preserve">podľa organizačných útvarov </t>
  </si>
  <si>
    <t>Organizačný</t>
  </si>
  <si>
    <t>Názov organizačného útvaru</t>
  </si>
  <si>
    <t>Evidenčný počet</t>
  </si>
  <si>
    <t>zamestnancov k 31.8.2015</t>
  </si>
  <si>
    <t>b</t>
  </si>
  <si>
    <t>R</t>
  </si>
  <si>
    <t xml:space="preserve">  Generálny riaditeľ Sociálnej poisťovne</t>
  </si>
  <si>
    <t>HK</t>
  </si>
  <si>
    <t xml:space="preserve">  Hlavný kontrolór</t>
  </si>
  <si>
    <t>Rk</t>
  </si>
  <si>
    <t xml:space="preserve">  Kancelária generálneho riaditeľa</t>
  </si>
  <si>
    <t>03</t>
  </si>
  <si>
    <t xml:space="preserve">  Komunikačný odbor</t>
  </si>
  <si>
    <t>04</t>
  </si>
  <si>
    <t xml:space="preserve">  Odbor kontroly a sťažnosti</t>
  </si>
  <si>
    <t>05</t>
  </si>
  <si>
    <t xml:space="preserve">  Odbor ľudských zdrojov</t>
  </si>
  <si>
    <t>06</t>
  </si>
  <si>
    <t xml:space="preserve">  Odbor právnej služby a zahraničných vzťahov </t>
  </si>
  <si>
    <t>S1</t>
  </si>
  <si>
    <t xml:space="preserve">  Sekcia dôchodkového poistenia</t>
  </si>
  <si>
    <t>S2</t>
  </si>
  <si>
    <t xml:space="preserve">  Sekcia NP, ÚP, PvN a GP a LPČ</t>
  </si>
  <si>
    <t>S3</t>
  </si>
  <si>
    <t xml:space="preserve">  Sekcia ekonomiky</t>
  </si>
  <si>
    <t>S4</t>
  </si>
  <si>
    <t xml:space="preserve">  Sekcia informatiky</t>
  </si>
  <si>
    <t>S5</t>
  </si>
  <si>
    <t xml:space="preserve">  Sekcia stratégie a obslužných činností</t>
  </si>
  <si>
    <t xml:space="preserve"> Spolu</t>
  </si>
  <si>
    <t>Skutočný priemerný evidenčný prepočítaný počet zamestnancov</t>
  </si>
  <si>
    <t>za jednotlivé roky</t>
  </si>
  <si>
    <t>za rok 2010</t>
  </si>
  <si>
    <t>za  rok 2011</t>
  </si>
  <si>
    <t>za rok  2012</t>
  </si>
  <si>
    <t>za rok 2013</t>
  </si>
  <si>
    <t>za rok 2014</t>
  </si>
  <si>
    <t>za 1.-8. 2015</t>
  </si>
  <si>
    <t>Bratislava-okolie</t>
  </si>
  <si>
    <t>Košice-okolie</t>
  </si>
  <si>
    <t>Celkom Sociálna poisťovňa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</si>
</sst>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000"/>
    <numFmt numFmtId="166" formatCode="&quot;$&quot;#,##0;[Red]\-&quot;$&quot;#,##0"/>
    <numFmt numFmtId="167" formatCode="m\o\n\th\ d\,\ \y\y\y\y"/>
    <numFmt numFmtId="168" formatCode=";;"/>
    <numFmt numFmtId="169" formatCode="_-* #,##0\ _S_k_-;\-* #,##0\ _S_k_-;_-* &quot;-&quot;\ _S_k_-;_-@_-"/>
    <numFmt numFmtId="170" formatCode="_-* #,##0.0\ _S_k_-;\-* #,##0.0\ _S_k_-;_-* &quot;-&quot;?\ _S_k_-;_-@_-"/>
  </numFmts>
  <fonts count="3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b/>
      <sz val="14"/>
      <color indexed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b/>
      <sz val="10"/>
      <color indexed="10"/>
      <name val="Arial CE"/>
      <family val="2"/>
      <charset val="238"/>
    </font>
    <font>
      <sz val="10"/>
      <color indexed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b/>
      <sz val="11"/>
      <name val="Arial CE"/>
      <family val="2"/>
      <charset val="238"/>
    </font>
    <font>
      <b/>
      <sz val="14"/>
      <name val="Arial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"/>
      <color indexed="8"/>
      <name val="Courier"/>
      <family val="1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"/>
      <color indexed="8"/>
      <name val="Courier"/>
      <family val="1"/>
      <charset val="238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charset val="238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2"/>
      <name val="Arial CE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7">
    <xf numFmtId="0" fontId="0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3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4" borderId="0" applyNumberFormat="0" applyBorder="0" applyAlignment="0" applyProtection="0"/>
    <xf numFmtId="0" fontId="14" fillId="11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7" borderId="0" applyNumberFormat="0" applyBorder="0" applyAlignment="0" applyProtection="0"/>
    <xf numFmtId="0" fontId="14" fillId="11" borderId="0" applyNumberFormat="0" applyBorder="0" applyAlignment="0" applyProtection="0"/>
    <xf numFmtId="0" fontId="14" fillId="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6" fillId="3" borderId="19" applyNumberFormat="0" applyAlignment="0" applyProtection="0"/>
    <xf numFmtId="3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7" fillId="0" borderId="0">
      <protection locked="0"/>
    </xf>
    <xf numFmtId="0" fontId="18" fillId="0" borderId="0" applyNumberFormat="0" applyFill="0" applyBorder="0" applyAlignment="0" applyProtection="0"/>
    <xf numFmtId="168" fontId="17" fillId="0" borderId="0">
      <protection locked="0"/>
    </xf>
    <xf numFmtId="0" fontId="19" fillId="17" borderId="0" applyNumberFormat="0" applyBorder="0" applyAlignment="0" applyProtection="0"/>
    <xf numFmtId="0" fontId="20" fillId="0" borderId="20" applyNumberFormat="0" applyFill="0" applyAlignment="0" applyProtection="0"/>
    <xf numFmtId="0" fontId="21" fillId="0" borderId="21" applyNumberFormat="0" applyFill="0" applyAlignment="0" applyProtection="0"/>
    <xf numFmtId="0" fontId="22" fillId="0" borderId="22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>
      <protection locked="0"/>
    </xf>
    <xf numFmtId="0" fontId="23" fillId="0" borderId="0">
      <protection locked="0"/>
    </xf>
    <xf numFmtId="0" fontId="24" fillId="18" borderId="23" applyNumberFormat="0" applyAlignment="0" applyProtection="0"/>
    <xf numFmtId="0" fontId="25" fillId="4" borderId="19" applyNumberFormat="0" applyAlignment="0" applyProtection="0"/>
    <xf numFmtId="0" fontId="26" fillId="0" borderId="24" applyNumberFormat="0" applyFill="0" applyAlignment="0" applyProtection="0"/>
    <xf numFmtId="0" fontId="27" fillId="9" borderId="0" applyNumberFormat="0" applyBorder="0" applyAlignment="0" applyProtection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25" applyNumberFormat="0" applyFont="0" applyAlignment="0" applyProtection="0"/>
    <xf numFmtId="0" fontId="29" fillId="3" borderId="26" applyNumberFormat="0" applyAlignment="0" applyProtection="0"/>
    <xf numFmtId="0" fontId="30" fillId="0" borderId="0" applyNumberFormat="0" applyFill="0" applyBorder="0" applyAlignment="0" applyProtection="0"/>
    <xf numFmtId="0" fontId="17" fillId="0" borderId="27">
      <protection locked="0"/>
    </xf>
    <xf numFmtId="0" fontId="31" fillId="0" borderId="0" applyNumberFormat="0" applyFill="0" applyBorder="0" applyAlignment="0" applyProtection="0"/>
  </cellStyleXfs>
  <cellXfs count="18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/>
    <xf numFmtId="0" fontId="3" fillId="0" borderId="11" xfId="0" applyFont="1" applyBorder="1"/>
    <xf numFmtId="0" fontId="6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3" fontId="9" fillId="0" borderId="13" xfId="0" applyNumberFormat="1" applyFont="1" applyBorder="1"/>
    <xf numFmtId="3" fontId="10" fillId="0" borderId="13" xfId="0" applyNumberFormat="1" applyFont="1" applyBorder="1"/>
    <xf numFmtId="0" fontId="9" fillId="0" borderId="0" xfId="0" applyFont="1" applyBorder="1"/>
    <xf numFmtId="3" fontId="9" fillId="0" borderId="0" xfId="0" applyNumberFormat="1" applyFont="1" applyBorder="1"/>
    <xf numFmtId="1" fontId="3" fillId="0" borderId="0" xfId="0" applyNumberFormat="1" applyFont="1" applyBorder="1"/>
    <xf numFmtId="2" fontId="3" fillId="0" borderId="0" xfId="0" applyNumberFormat="1" applyFont="1" applyBorder="1"/>
    <xf numFmtId="164" fontId="3" fillId="0" borderId="0" xfId="0" applyNumberFormat="1" applyFont="1"/>
    <xf numFmtId="3" fontId="9" fillId="0" borderId="15" xfId="0" applyNumberFormat="1" applyFont="1" applyBorder="1"/>
    <xf numFmtId="3" fontId="10" fillId="0" borderId="15" xfId="0" applyNumberFormat="1" applyFont="1" applyBorder="1"/>
    <xf numFmtId="3" fontId="9" fillId="2" borderId="15" xfId="0" applyNumberFormat="1" applyFont="1" applyFill="1" applyBorder="1"/>
    <xf numFmtId="3" fontId="9" fillId="2" borderId="0" xfId="0" applyNumberFormat="1" applyFont="1" applyFill="1" applyBorder="1"/>
    <xf numFmtId="3" fontId="10" fillId="2" borderId="15" xfId="0" applyNumberFormat="1" applyFont="1" applyFill="1" applyBorder="1"/>
    <xf numFmtId="2" fontId="8" fillId="0" borderId="0" xfId="0" applyNumberFormat="1" applyFont="1" applyBorder="1"/>
    <xf numFmtId="3" fontId="9" fillId="0" borderId="17" xfId="0" applyNumberFormat="1" applyFont="1" applyBorder="1"/>
    <xf numFmtId="3" fontId="11" fillId="0" borderId="12" xfId="0" applyNumberFormat="1" applyFont="1" applyFill="1" applyBorder="1"/>
    <xf numFmtId="3" fontId="10" fillId="0" borderId="12" xfId="0" applyNumberFormat="1" applyFont="1" applyBorder="1"/>
    <xf numFmtId="4" fontId="10" fillId="0" borderId="12" xfId="0" applyNumberFormat="1" applyFont="1" applyBorder="1"/>
    <xf numFmtId="4" fontId="10" fillId="0" borderId="0" xfId="0" applyNumberFormat="1" applyFont="1" applyBorder="1"/>
    <xf numFmtId="4" fontId="8" fillId="0" borderId="0" xfId="0" applyNumberFormat="1" applyFont="1" applyBorder="1"/>
    <xf numFmtId="0" fontId="5" fillId="0" borderId="10" xfId="0" applyFont="1" applyBorder="1"/>
    <xf numFmtId="3" fontId="10" fillId="0" borderId="10" xfId="0" applyNumberFormat="1" applyFont="1" applyBorder="1"/>
    <xf numFmtId="4" fontId="10" fillId="0" borderId="0" xfId="0" applyNumberFormat="1" applyFont="1"/>
    <xf numFmtId="4" fontId="9" fillId="0" borderId="0" xfId="0" applyNumberFormat="1" applyFont="1" applyBorder="1"/>
    <xf numFmtId="4" fontId="5" fillId="0" borderId="0" xfId="0" applyNumberFormat="1" applyFont="1" applyBorder="1" applyAlignment="1">
      <alignment horizontal="center"/>
    </xf>
    <xf numFmtId="0" fontId="5" fillId="0" borderId="1" xfId="0" applyFont="1" applyBorder="1"/>
    <xf numFmtId="3" fontId="12" fillId="0" borderId="1" xfId="0" applyNumberFormat="1" applyFont="1" applyBorder="1"/>
    <xf numFmtId="1" fontId="3" fillId="0" borderId="0" xfId="0" applyNumberFormat="1" applyFont="1"/>
    <xf numFmtId="0" fontId="5" fillId="0" borderId="11" xfId="0" applyFont="1" applyBorder="1"/>
    <xf numFmtId="3" fontId="2" fillId="0" borderId="11" xfId="0" applyNumberFormat="1" applyFont="1" applyBorder="1"/>
    <xf numFmtId="4" fontId="2" fillId="0" borderId="11" xfId="0" applyNumberFormat="1" applyFont="1" applyBorder="1"/>
    <xf numFmtId="4" fontId="2" fillId="0" borderId="0" xfId="0" applyNumberFormat="1" applyFont="1" applyBorder="1"/>
    <xf numFmtId="4" fontId="4" fillId="0" borderId="0" xfId="0" applyNumberFormat="1" applyFont="1" applyBorder="1"/>
    <xf numFmtId="2" fontId="3" fillId="0" borderId="0" xfId="0" applyNumberFormat="1" applyFont="1"/>
    <xf numFmtId="4" fontId="3" fillId="0" borderId="0" xfId="0" applyNumberFormat="1" applyFont="1"/>
    <xf numFmtId="0" fontId="9" fillId="0" borderId="0" xfId="0" applyFont="1"/>
    <xf numFmtId="165" fontId="3" fillId="0" borderId="0" xfId="0" applyNumberFormat="1" applyFont="1"/>
    <xf numFmtId="165" fontId="9" fillId="0" borderId="0" xfId="0" applyNumberFormat="1" applyFont="1"/>
    <xf numFmtId="4" fontId="9" fillId="0" borderId="0" xfId="0" applyNumberFormat="1" applyFont="1"/>
    <xf numFmtId="0" fontId="32" fillId="0" borderId="0" xfId="0" applyFont="1" applyAlignment="1">
      <alignment horizontal="center"/>
    </xf>
    <xf numFmtId="0" fontId="0" fillId="0" borderId="0" xfId="0" applyBorder="1"/>
    <xf numFmtId="0" fontId="3" fillId="0" borderId="2" xfId="0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0" fillId="0" borderId="10" xfId="0" applyBorder="1"/>
    <xf numFmtId="0" fontId="3" fillId="0" borderId="5" xfId="0" applyFont="1" applyBorder="1"/>
    <xf numFmtId="0" fontId="0" fillId="0" borderId="10" xfId="0" applyBorder="1" applyAlignment="1">
      <alignment horizontal="center"/>
    </xf>
    <xf numFmtId="0" fontId="3" fillId="0" borderId="8" xfId="0" applyFont="1" applyBorder="1"/>
    <xf numFmtId="0" fontId="0" fillId="0" borderId="11" xfId="0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1" xfId="0" applyBorder="1"/>
    <xf numFmtId="0" fontId="0" fillId="0" borderId="5" xfId="0" applyBorder="1"/>
    <xf numFmtId="0" fontId="0" fillId="0" borderId="0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3" fontId="9" fillId="0" borderId="29" xfId="0" applyNumberFormat="1" applyFont="1" applyBorder="1"/>
    <xf numFmtId="169" fontId="0" fillId="0" borderId="13" xfId="0" applyNumberFormat="1" applyBorder="1"/>
    <xf numFmtId="169" fontId="33" fillId="0" borderId="13" xfId="0" applyNumberFormat="1" applyFont="1" applyBorder="1"/>
    <xf numFmtId="169" fontId="33" fillId="0" borderId="5" xfId="0" applyNumberFormat="1" applyFont="1" applyBorder="1"/>
    <xf numFmtId="169" fontId="0" fillId="0" borderId="0" xfId="0" applyNumberFormat="1" applyBorder="1"/>
    <xf numFmtId="169" fontId="34" fillId="0" borderId="0" xfId="0" applyNumberFormat="1" applyFont="1" applyBorder="1"/>
    <xf numFmtId="3" fontId="9" fillId="0" borderId="30" xfId="0" applyNumberFormat="1" applyFont="1" applyBorder="1"/>
    <xf numFmtId="169" fontId="0" fillId="0" borderId="15" xfId="0" applyNumberFormat="1" applyBorder="1"/>
    <xf numFmtId="169" fontId="33" fillId="0" borderId="15" xfId="0" applyNumberFormat="1" applyFont="1" applyBorder="1"/>
    <xf numFmtId="169" fontId="1" fillId="0" borderId="15" xfId="0" applyNumberFormat="1" applyFont="1" applyBorder="1"/>
    <xf numFmtId="3" fontId="9" fillId="0" borderId="30" xfId="0" applyNumberFormat="1" applyFont="1" applyFill="1" applyBorder="1"/>
    <xf numFmtId="169" fontId="0" fillId="0" borderId="15" xfId="0" applyNumberFormat="1" applyFill="1" applyBorder="1"/>
    <xf numFmtId="169" fontId="33" fillId="0" borderId="15" xfId="0" applyNumberFormat="1" applyFont="1" applyFill="1" applyBorder="1"/>
    <xf numFmtId="169" fontId="33" fillId="0" borderId="0" xfId="0" applyNumberFormat="1" applyFont="1" applyFill="1" applyBorder="1"/>
    <xf numFmtId="169" fontId="0" fillId="0" borderId="0" xfId="0" applyNumberFormat="1"/>
    <xf numFmtId="169" fontId="33" fillId="0" borderId="0" xfId="0" applyNumberFormat="1" applyFont="1" applyBorder="1"/>
    <xf numFmtId="3" fontId="9" fillId="2" borderId="30" xfId="0" applyNumberFormat="1" applyFont="1" applyFill="1" applyBorder="1"/>
    <xf numFmtId="3" fontId="9" fillId="0" borderId="31" xfId="0" applyNumberFormat="1" applyFont="1" applyBorder="1"/>
    <xf numFmtId="169" fontId="0" fillId="0" borderId="32" xfId="0" applyNumberFormat="1" applyFill="1" applyBorder="1"/>
    <xf numFmtId="169" fontId="0" fillId="0" borderId="32" xfId="0" applyNumberFormat="1" applyBorder="1"/>
    <xf numFmtId="169" fontId="33" fillId="0" borderId="32" xfId="0" applyNumberFormat="1" applyFont="1" applyBorder="1"/>
    <xf numFmtId="3" fontId="5" fillId="0" borderId="6" xfId="0" applyNumberFormat="1" applyFont="1" applyFill="1" applyBorder="1"/>
    <xf numFmtId="169" fontId="33" fillId="0" borderId="12" xfId="0" applyNumberFormat="1" applyFont="1" applyBorder="1"/>
    <xf numFmtId="169" fontId="33" fillId="0" borderId="3" xfId="0" applyNumberFormat="1" applyFont="1" applyFill="1" applyBorder="1"/>
    <xf numFmtId="0" fontId="1" fillId="0" borderId="0" xfId="0" applyFont="1"/>
    <xf numFmtId="0" fontId="35" fillId="0" borderId="0" xfId="0" applyFont="1" applyAlignment="1">
      <alignment horizontal="right"/>
    </xf>
    <xf numFmtId="0" fontId="33" fillId="0" borderId="1" xfId="0" applyFont="1" applyBorder="1" applyAlignment="1">
      <alignment horizontal="center"/>
    </xf>
    <xf numFmtId="0" fontId="33" fillId="0" borderId="3" xfId="0" applyFont="1" applyBorder="1" applyAlignment="1">
      <alignment horizontal="center"/>
    </xf>
    <xf numFmtId="0" fontId="33" fillId="0" borderId="11" xfId="0" applyFont="1" applyBorder="1" applyAlignment="1">
      <alignment horizontal="center"/>
    </xf>
    <xf numFmtId="0" fontId="33" fillId="0" borderId="33" xfId="0" applyFont="1" applyBorder="1"/>
    <xf numFmtId="0" fontId="0" fillId="0" borderId="7" xfId="0" applyBorder="1" applyAlignment="1">
      <alignment horizontal="center"/>
    </xf>
    <xf numFmtId="49" fontId="35" fillId="0" borderId="10" xfId="0" applyNumberFormat="1" applyFont="1" applyBorder="1" applyAlignment="1">
      <alignment horizontal="center"/>
    </xf>
    <xf numFmtId="0" fontId="35" fillId="0" borderId="0" xfId="0" applyFont="1"/>
    <xf numFmtId="169" fontId="35" fillId="0" borderId="10" xfId="0" applyNumberFormat="1" applyFont="1" applyBorder="1"/>
    <xf numFmtId="49" fontId="35" fillId="0" borderId="15" xfId="0" applyNumberFormat="1" applyFont="1" applyBorder="1" applyAlignment="1">
      <alignment horizontal="center"/>
    </xf>
    <xf numFmtId="0" fontId="35" fillId="0" borderId="16" xfId="0" applyFont="1" applyBorder="1"/>
    <xf numFmtId="169" fontId="35" fillId="0" borderId="15" xfId="0" applyNumberFormat="1" applyFont="1" applyBorder="1"/>
    <xf numFmtId="49" fontId="35" fillId="0" borderId="11" xfId="0" applyNumberFormat="1" applyFont="1" applyBorder="1" applyAlignment="1">
      <alignment horizontal="center"/>
    </xf>
    <xf numFmtId="169" fontId="36" fillId="0" borderId="12" xfId="0" applyNumberFormat="1" applyFont="1" applyBorder="1"/>
    <xf numFmtId="49" fontId="35" fillId="0" borderId="0" xfId="0" applyNumberFormat="1" applyFont="1"/>
    <xf numFmtId="49" fontId="0" fillId="0" borderId="0" xfId="0" applyNumberFormat="1"/>
    <xf numFmtId="0" fontId="3" fillId="0" borderId="0" xfId="44" applyFont="1"/>
    <xf numFmtId="0" fontId="3" fillId="0" borderId="1" xfId="44" applyFont="1" applyBorder="1" applyAlignment="1">
      <alignment horizontal="center"/>
    </xf>
    <xf numFmtId="0" fontId="6" fillId="0" borderId="5" xfId="44" applyFont="1" applyBorder="1" applyAlignment="1"/>
    <xf numFmtId="0" fontId="3" fillId="0" borderId="5" xfId="44" applyFont="1" applyBorder="1" applyAlignment="1">
      <alignment horizontal="center"/>
    </xf>
    <xf numFmtId="0" fontId="6" fillId="0" borderId="1" xfId="44" applyFont="1" applyBorder="1" applyAlignment="1">
      <alignment horizontal="center"/>
    </xf>
    <xf numFmtId="0" fontId="3" fillId="0" borderId="12" xfId="44" applyFont="1" applyBorder="1" applyAlignment="1">
      <alignment horizontal="center"/>
    </xf>
    <xf numFmtId="0" fontId="3" fillId="0" borderId="0" xfId="44" applyFont="1" applyBorder="1"/>
    <xf numFmtId="3" fontId="9" fillId="0" borderId="13" xfId="44" applyNumberFormat="1" applyFont="1" applyBorder="1"/>
    <xf numFmtId="170" fontId="37" fillId="0" borderId="10" xfId="44" applyNumberFormat="1" applyFont="1" applyBorder="1"/>
    <xf numFmtId="170" fontId="37" fillId="0" borderId="15" xfId="44" applyNumberFormat="1" applyFont="1" applyBorder="1"/>
    <xf numFmtId="2" fontId="3" fillId="0" borderId="0" xfId="44" applyNumberFormat="1" applyFont="1" applyBorder="1"/>
    <xf numFmtId="164" fontId="3" fillId="0" borderId="0" xfId="44" applyNumberFormat="1" applyFont="1"/>
    <xf numFmtId="170" fontId="3" fillId="0" borderId="0" xfId="44" applyNumberFormat="1" applyFont="1"/>
    <xf numFmtId="3" fontId="9" fillId="0" borderId="15" xfId="44" applyNumberFormat="1" applyFont="1" applyBorder="1"/>
    <xf numFmtId="3" fontId="9" fillId="2" borderId="15" xfId="44" applyNumberFormat="1" applyFont="1" applyFill="1" applyBorder="1"/>
    <xf numFmtId="3" fontId="9" fillId="0" borderId="17" xfId="44" applyNumberFormat="1" applyFont="1" applyBorder="1"/>
    <xf numFmtId="170" fontId="37" fillId="0" borderId="17" xfId="44" applyNumberFormat="1" applyFont="1" applyBorder="1"/>
    <xf numFmtId="3" fontId="11" fillId="0" borderId="1" xfId="44" applyNumberFormat="1" applyFont="1" applyFill="1" applyBorder="1"/>
    <xf numFmtId="170" fontId="10" fillId="0" borderId="1" xfId="44" applyNumberFormat="1" applyFont="1" applyBorder="1"/>
    <xf numFmtId="4" fontId="3" fillId="0" borderId="0" xfId="44" applyNumberFormat="1" applyFont="1" applyBorder="1"/>
    <xf numFmtId="0" fontId="5" fillId="0" borderId="12" xfId="44" applyFont="1" applyBorder="1"/>
    <xf numFmtId="170" fontId="10" fillId="0" borderId="12" xfId="44" applyNumberFormat="1" applyFont="1" applyBorder="1"/>
    <xf numFmtId="1" fontId="3" fillId="0" borderId="0" xfId="44" applyNumberFormat="1" applyFont="1" applyBorder="1"/>
    <xf numFmtId="0" fontId="5" fillId="0" borderId="11" xfId="44" applyFont="1" applyBorder="1" applyAlignment="1">
      <alignment wrapText="1"/>
    </xf>
    <xf numFmtId="170" fontId="12" fillId="0" borderId="11" xfId="44" applyNumberFormat="1" applyFont="1" applyBorder="1"/>
    <xf numFmtId="2" fontId="3" fillId="0" borderId="0" xfId="44" applyNumberFormat="1" applyFont="1"/>
    <xf numFmtId="170" fontId="12" fillId="0" borderId="0" xfId="44" applyNumberFormat="1" applyFont="1" applyBorder="1"/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28" fillId="0" borderId="6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7" xfId="0" applyFont="1" applyBorder="1" applyAlignment="1">
      <alignment horizontal="center"/>
    </xf>
    <xf numFmtId="2" fontId="37" fillId="0" borderId="13" xfId="0" applyNumberFormat="1" applyFont="1" applyBorder="1"/>
    <xf numFmtId="2" fontId="37" fillId="0" borderId="14" xfId="0" applyNumberFormat="1" applyFont="1" applyBorder="1"/>
    <xf numFmtId="0" fontId="37" fillId="0" borderId="14" xfId="0" applyFont="1" applyBorder="1"/>
    <xf numFmtId="2" fontId="37" fillId="0" borderId="15" xfId="0" applyNumberFormat="1" applyFont="1" applyBorder="1"/>
    <xf numFmtId="2" fontId="37" fillId="0" borderId="16" xfId="0" applyNumberFormat="1" applyFont="1" applyBorder="1"/>
    <xf numFmtId="0" fontId="37" fillId="0" borderId="16" xfId="0" applyFont="1" applyBorder="1"/>
    <xf numFmtId="1" fontId="37" fillId="0" borderId="16" xfId="0" applyNumberFormat="1" applyFont="1" applyBorder="1"/>
    <xf numFmtId="2" fontId="37" fillId="0" borderId="18" xfId="0" applyNumberFormat="1" applyFont="1" applyBorder="1"/>
    <xf numFmtId="2" fontId="37" fillId="0" borderId="17" xfId="0" applyNumberFormat="1" applyFont="1" applyBorder="1"/>
    <xf numFmtId="0" fontId="37" fillId="0" borderId="18" xfId="0" applyFont="1" applyBorder="1"/>
    <xf numFmtId="3" fontId="10" fillId="0" borderId="7" xfId="0" applyNumberFormat="1" applyFont="1" applyBorder="1"/>
    <xf numFmtId="4" fontId="10" fillId="0" borderId="10" xfId="0" applyNumberFormat="1" applyFont="1" applyBorder="1"/>
    <xf numFmtId="4" fontId="10" fillId="0" borderId="1" xfId="0" applyNumberFormat="1" applyFont="1" applyBorder="1"/>
    <xf numFmtId="3" fontId="10" fillId="0" borderId="0" xfId="0" applyNumberFormat="1" applyFont="1"/>
    <xf numFmtId="3" fontId="10" fillId="0" borderId="3" xfId="0" applyNumberFormat="1" applyFon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2" fillId="0" borderId="0" xfId="44" applyFont="1" applyAlignment="1">
      <alignment horizontal="center"/>
    </xf>
    <xf numFmtId="0" fontId="6" fillId="0" borderId="7" xfId="44" applyFont="1" applyBorder="1" applyAlignment="1">
      <alignment horizontal="center"/>
    </xf>
    <xf numFmtId="0" fontId="6" fillId="0" borderId="28" xfId="44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3" fillId="0" borderId="6" xfId="0" applyFont="1" applyBorder="1" applyAlignment="1">
      <alignment horizontal="center"/>
    </xf>
    <xf numFmtId="0" fontId="33" fillId="0" borderId="7" xfId="0" applyFont="1" applyBorder="1" applyAlignment="1">
      <alignment horizontal="center"/>
    </xf>
    <xf numFmtId="0" fontId="33" fillId="0" borderId="28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8" xfId="0" applyBorder="1" applyAlignment="1">
      <alignment horizontal="center"/>
    </xf>
    <xf numFmtId="0" fontId="36" fillId="0" borderId="0" xfId="0" applyFont="1" applyAlignment="1">
      <alignment horizontal="center"/>
    </xf>
    <xf numFmtId="49" fontId="36" fillId="0" borderId="6" xfId="0" applyNumberFormat="1" applyFont="1" applyBorder="1" applyAlignment="1">
      <alignment horizontal="center"/>
    </xf>
    <xf numFmtId="49" fontId="36" fillId="0" borderId="28" xfId="0" applyNumberFormat="1" applyFont="1" applyBorder="1" applyAlignment="1">
      <alignment horizontal="center"/>
    </xf>
  </cellXfs>
  <cellStyles count="5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omma [0]" xfId="27"/>
    <cellStyle name="Currency [0]" xfId="28"/>
    <cellStyle name="Date" xfId="29"/>
    <cellStyle name="Explanatory Text" xfId="30"/>
    <cellStyle name="Fixed" xfId="31"/>
    <cellStyle name="Good" xfId="32"/>
    <cellStyle name="Heading 1" xfId="33"/>
    <cellStyle name="Heading 2" xfId="34"/>
    <cellStyle name="Heading 3" xfId="35"/>
    <cellStyle name="Heading 4" xfId="36"/>
    <cellStyle name="Heading1" xfId="37"/>
    <cellStyle name="Heading2" xfId="38"/>
    <cellStyle name="Check Cell" xfId="39"/>
    <cellStyle name="Input" xfId="40"/>
    <cellStyle name="Linked Cell" xfId="41"/>
    <cellStyle name="Neutral" xfId="42"/>
    <cellStyle name="Normal_Book1" xfId="43"/>
    <cellStyle name="Normálna" xfId="0" builtinId="0"/>
    <cellStyle name="Normálna 2" xfId="44"/>
    <cellStyle name="Normálna 3" xfId="45"/>
    <cellStyle name="Normálna 4" xfId="46"/>
    <cellStyle name="Normálna 5" xfId="47"/>
    <cellStyle name="Normálna 6" xfId="48"/>
    <cellStyle name="Normálna 7" xfId="49"/>
    <cellStyle name="normálne_Hárok1" xfId="50"/>
    <cellStyle name="normální_Sheet1" xfId="51"/>
    <cellStyle name="Note" xfId="52"/>
    <cellStyle name="Output" xfId="53"/>
    <cellStyle name="Title" xfId="54"/>
    <cellStyle name="Total" xfId="55"/>
    <cellStyle name="Warning Text" xfId="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3" Type="http://schemas.openxmlformats.org/officeDocument/2006/relationships/chartsheet" Target="chartsheets/sheet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k-SK"/>
              <a:t>Skutočný priemerný evidenčný prepočítaný počet zamestnancov Sociálnej poisťovne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osoby</c:v>
          </c:tx>
          <c:dLbls>
            <c:dLbl>
              <c:idx val="1"/>
              <c:layout>
                <c:manualLayout>
                  <c:x val="2.7318099370124216E-3"/>
                  <c:y val="-1.8817853549684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3.13630892494738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7318099370124216E-3"/>
                  <c:y val="-2.92722166328422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6390859622074531E-2"/>
                  <c:y val="-2.50904713995790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'[7]za roky-1'!$I$5:$N$5</c:f>
              <c:strCache>
                <c:ptCount val="6"/>
                <c:pt idx="0">
                  <c:v>za rok 2010</c:v>
                </c:pt>
                <c:pt idx="1">
                  <c:v>za rok 2011</c:v>
                </c:pt>
                <c:pt idx="2">
                  <c:v>za rok 2012</c:v>
                </c:pt>
                <c:pt idx="3">
                  <c:v>za rok 2013</c:v>
                </c:pt>
                <c:pt idx="4">
                  <c:v>za rok 2014</c:v>
                </c:pt>
                <c:pt idx="5">
                  <c:v>za 1.-8. 2015</c:v>
                </c:pt>
              </c:strCache>
            </c:strRef>
          </c:cat>
          <c:val>
            <c:numRef>
              <c:f>'[7]za roky-1'!$I$6:$N$6</c:f>
              <c:numCache>
                <c:formatCode>General</c:formatCode>
                <c:ptCount val="6"/>
                <c:pt idx="0">
                  <c:v>5906.6205773750007</c:v>
                </c:pt>
                <c:pt idx="1">
                  <c:v>5396.0794756333335</c:v>
                </c:pt>
                <c:pt idx="2">
                  <c:v>5029.8241526583324</c:v>
                </c:pt>
                <c:pt idx="3">
                  <c:v>4987.9380900333335</c:v>
                </c:pt>
                <c:pt idx="4">
                  <c:v>5051.8095312916685</c:v>
                </c:pt>
                <c:pt idx="5">
                  <c:v>5106.8751034249999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72000"/>
        <c:axId val="107473536"/>
      </c:lineChart>
      <c:catAx>
        <c:axId val="107472000"/>
        <c:scaling>
          <c:orientation val="minMax"/>
        </c:scaling>
        <c:delete val="0"/>
        <c:axPos val="b"/>
        <c:majorTickMark val="out"/>
        <c:minorTickMark val="none"/>
        <c:tickLblPos val="nextTo"/>
        <c:crossAx val="107473536"/>
        <c:crosses val="autoZero"/>
        <c:auto val="1"/>
        <c:lblAlgn val="ctr"/>
        <c:lblOffset val="100"/>
        <c:noMultiLvlLbl val="0"/>
      </c:catAx>
      <c:valAx>
        <c:axId val="107473536"/>
        <c:scaling>
          <c:orientation val="minMax"/>
          <c:min val="4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07472000"/>
        <c:crosses val="autoZero"/>
        <c:crossBetween val="between"/>
      </c:valAx>
    </c:plotArea>
    <c:legend>
      <c:legendPos val="r"/>
      <c:overlay val="0"/>
    </c:legend>
    <c:plotVisOnly val="0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title>
      <c:tx>
        <c:rich>
          <a:bodyPr/>
          <a:lstStyle/>
          <a:p>
            <a:pPr>
              <a:defRPr sz="1500" baseline="0"/>
            </a:pPr>
            <a:r>
              <a:rPr lang="sk-SK" sz="1500" baseline="0"/>
              <a:t>Evidenčný počet zamestnancov Sociálnej poisťovne k 31. augustu 2015</a:t>
            </a:r>
            <a:endParaRPr lang="en-US" sz="1500" baseline="0"/>
          </a:p>
        </c:rich>
      </c:tx>
      <c:layout>
        <c:manualLayout>
          <c:xMode val="edge"/>
          <c:yMode val="edge"/>
          <c:x val="0.18412217459331412"/>
          <c:y val="1.25242719404041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1980642868013245E-2"/>
          <c:y val="8.0326111003181044E-2"/>
          <c:w val="0.84563832664810679"/>
          <c:h val="0.85941110281638333"/>
        </c:manualLayout>
      </c:layout>
      <c:barChart>
        <c:barDir val="col"/>
        <c:grouping val="clustered"/>
        <c:varyColors val="0"/>
        <c:ser>
          <c:idx val="0"/>
          <c:order val="0"/>
          <c:tx>
            <c:v>Počet osôb</c:v>
          </c:tx>
          <c:invertIfNegative val="0"/>
          <c:dLbls>
            <c:dLbl>
              <c:idx val="36"/>
              <c:layout>
                <c:manualLayout>
                  <c:x val="-8.1974062150139172E-3"/>
                  <c:y val="-6.262300330726246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/>
              <a:lstStyle/>
              <a:p>
                <a:pPr>
                  <a:defRPr sz="900" baseline="0"/>
                </a:pPr>
                <a:endParaRPr lang="sk-S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[7]Tab1!$J$10:$J$46</c:f>
              <c:strCache>
                <c:ptCount val="37"/>
                <c:pt idx="0">
                  <c:v>Bratislava</c:v>
                </c:pt>
                <c:pt idx="1">
                  <c:v>Trnava</c:v>
                </c:pt>
                <c:pt idx="2">
                  <c:v>Dunajská Streda</c:v>
                </c:pt>
                <c:pt idx="3">
                  <c:v>Galanta</c:v>
                </c:pt>
                <c:pt idx="4">
                  <c:v>Senica</c:v>
                </c:pt>
                <c:pt idx="5">
                  <c:v>Trenčín</c:v>
                </c:pt>
                <c:pt idx="6">
                  <c:v>Považská Bystrica</c:v>
                </c:pt>
                <c:pt idx="7">
                  <c:v>Prievidza</c:v>
                </c:pt>
                <c:pt idx="8">
                  <c:v>Nitra</c:v>
                </c:pt>
                <c:pt idx="9">
                  <c:v>Komárno</c:v>
                </c:pt>
                <c:pt idx="10">
                  <c:v>Levice</c:v>
                </c:pt>
                <c:pt idx="11">
                  <c:v>Nové Zámky</c:v>
                </c:pt>
                <c:pt idx="12">
                  <c:v>Topoľčany</c:v>
                </c:pt>
                <c:pt idx="13">
                  <c:v>Žilina</c:v>
                </c:pt>
                <c:pt idx="14">
                  <c:v>Čadca</c:v>
                </c:pt>
                <c:pt idx="15">
                  <c:v>Dolný Kubín</c:v>
                </c:pt>
                <c:pt idx="16">
                  <c:v>Liptovský Mikuláš</c:v>
                </c:pt>
                <c:pt idx="17">
                  <c:v>Martin</c:v>
                </c:pt>
                <c:pt idx="18">
                  <c:v>Banská Bystrica</c:v>
                </c:pt>
                <c:pt idx="19">
                  <c:v>Lučenec</c:v>
                </c:pt>
                <c:pt idx="20">
                  <c:v>Rimavská Sobota</c:v>
                </c:pt>
                <c:pt idx="21">
                  <c:v>Veľký Krtíš</c:v>
                </c:pt>
                <c:pt idx="22">
                  <c:v>Zvolen </c:v>
                </c:pt>
                <c:pt idx="23">
                  <c:v>Žiar nad Hronom</c:v>
                </c:pt>
                <c:pt idx="24">
                  <c:v>Prešov</c:v>
                </c:pt>
                <c:pt idx="25">
                  <c:v>Bardejov</c:v>
                </c:pt>
                <c:pt idx="26">
                  <c:v>Humenné</c:v>
                </c:pt>
                <c:pt idx="27">
                  <c:v>Poprad </c:v>
                </c:pt>
                <c:pt idx="28">
                  <c:v>Stará Ľubovňa</c:v>
                </c:pt>
                <c:pt idx="29">
                  <c:v>Svidník</c:v>
                </c:pt>
                <c:pt idx="30">
                  <c:v>Vranov nad Topľou</c:v>
                </c:pt>
                <c:pt idx="31">
                  <c:v>Košice</c:v>
                </c:pt>
                <c:pt idx="32">
                  <c:v>Michalovce</c:v>
                </c:pt>
                <c:pt idx="33">
                  <c:v>Rožňava</c:v>
                </c:pt>
                <c:pt idx="34">
                  <c:v>Spišská Nová Ves</c:v>
                </c:pt>
                <c:pt idx="35">
                  <c:v>Trebišov</c:v>
                </c:pt>
                <c:pt idx="36">
                  <c:v>Ústredie</c:v>
                </c:pt>
              </c:strCache>
            </c:strRef>
          </c:cat>
          <c:val>
            <c:numRef>
              <c:f>[7]Tab1!$K$10:$K$46</c:f>
              <c:numCache>
                <c:formatCode>General</c:formatCode>
                <c:ptCount val="37"/>
                <c:pt idx="0">
                  <c:v>542</c:v>
                </c:pt>
                <c:pt idx="1">
                  <c:v>163</c:v>
                </c:pt>
                <c:pt idx="2">
                  <c:v>76</c:v>
                </c:pt>
                <c:pt idx="3">
                  <c:v>91</c:v>
                </c:pt>
                <c:pt idx="4">
                  <c:v>91</c:v>
                </c:pt>
                <c:pt idx="5">
                  <c:v>125</c:v>
                </c:pt>
                <c:pt idx="6">
                  <c:v>112</c:v>
                </c:pt>
                <c:pt idx="7">
                  <c:v>100</c:v>
                </c:pt>
                <c:pt idx="8">
                  <c:v>145</c:v>
                </c:pt>
                <c:pt idx="9">
                  <c:v>71</c:v>
                </c:pt>
                <c:pt idx="10">
                  <c:v>77</c:v>
                </c:pt>
                <c:pt idx="11">
                  <c:v>86</c:v>
                </c:pt>
                <c:pt idx="12">
                  <c:v>105</c:v>
                </c:pt>
                <c:pt idx="13">
                  <c:v>144</c:v>
                </c:pt>
                <c:pt idx="14">
                  <c:v>88</c:v>
                </c:pt>
                <c:pt idx="15">
                  <c:v>84</c:v>
                </c:pt>
                <c:pt idx="16">
                  <c:v>85</c:v>
                </c:pt>
                <c:pt idx="17">
                  <c:v>75</c:v>
                </c:pt>
                <c:pt idx="18">
                  <c:v>135</c:v>
                </c:pt>
                <c:pt idx="19">
                  <c:v>66</c:v>
                </c:pt>
                <c:pt idx="20">
                  <c:v>54</c:v>
                </c:pt>
                <c:pt idx="21">
                  <c:v>39</c:v>
                </c:pt>
                <c:pt idx="22">
                  <c:v>79</c:v>
                </c:pt>
                <c:pt idx="23">
                  <c:v>66</c:v>
                </c:pt>
                <c:pt idx="24">
                  <c:v>141</c:v>
                </c:pt>
                <c:pt idx="25">
                  <c:v>60</c:v>
                </c:pt>
                <c:pt idx="26">
                  <c:v>71</c:v>
                </c:pt>
                <c:pt idx="27">
                  <c:v>106</c:v>
                </c:pt>
                <c:pt idx="28">
                  <c:v>47</c:v>
                </c:pt>
                <c:pt idx="29">
                  <c:v>44</c:v>
                </c:pt>
                <c:pt idx="30">
                  <c:v>55</c:v>
                </c:pt>
                <c:pt idx="31">
                  <c:v>212</c:v>
                </c:pt>
                <c:pt idx="32">
                  <c:v>76</c:v>
                </c:pt>
                <c:pt idx="33">
                  <c:v>61</c:v>
                </c:pt>
                <c:pt idx="34">
                  <c:v>96</c:v>
                </c:pt>
                <c:pt idx="35">
                  <c:v>58</c:v>
                </c:pt>
                <c:pt idx="36">
                  <c:v>1396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7366656"/>
        <c:axId val="129631360"/>
      </c:barChart>
      <c:catAx>
        <c:axId val="1073666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1380000"/>
          <a:lstStyle/>
          <a:p>
            <a:pPr>
              <a:defRPr/>
            </a:pPr>
            <a:endParaRPr lang="sk-SK"/>
          </a:p>
        </c:txPr>
        <c:crossAx val="129631360"/>
        <c:crosses val="autoZero"/>
        <c:auto val="1"/>
        <c:lblAlgn val="ctr"/>
        <c:lblOffset val="100"/>
        <c:noMultiLvlLbl val="0"/>
      </c:catAx>
      <c:valAx>
        <c:axId val="129631360"/>
        <c:scaling>
          <c:orientation val="minMax"/>
          <c:max val="1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sk-SK"/>
          </a:p>
        </c:txPr>
        <c:crossAx val="1073666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400982913819462"/>
          <c:y val="0.50964624904861178"/>
          <c:w val="5.1842546649150091E-2"/>
          <c:h val="5.8717794593661957E-2"/>
        </c:manualLayout>
      </c:layout>
      <c:overlay val="0"/>
      <c:txPr>
        <a:bodyPr/>
        <a:lstStyle/>
        <a:p>
          <a:pPr>
            <a:defRPr sz="900" baseline="0"/>
          </a:pPr>
          <a:endParaRPr lang="sk-SK"/>
        </a:p>
      </c:txPr>
    </c:legend>
    <c:plotVisOnly val="0"/>
    <c:dispBlanksAs val="gap"/>
    <c:showDLblsOverMax val="0"/>
  </c:chart>
  <c:txPr>
    <a:bodyPr/>
    <a:lstStyle/>
    <a:p>
      <a:pPr>
        <a:defRPr sz="500" baseline="0"/>
      </a:pPr>
      <a:endParaRPr lang="sk-SK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" right="0.7" top="0.75" bottom="0.75" header="0.3" footer="0.3"/>
  <pageSetup paperSize="9" orientation="landscape" horizontalDpi="4294967293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" right="0.7" top="0.75" bottom="0.75" header="0.3" footer="0.3"/>
  <pageSetup paperSize="9" orientation="landscape" horizontalDpi="4294967295" verticalDpi="4294967295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0.90165</cdr:x>
      <cdr:y>0.83957</cdr:y>
    </cdr:from>
    <cdr:to>
      <cdr:x>1</cdr:x>
      <cdr:y>0.99011</cdr:y>
    </cdr:to>
    <cdr:sp macro="" textlink="">
      <cdr:nvSpPr>
        <cdr:cNvPr id="2" name="BlokTextu 1"/>
        <cdr:cNvSpPr txBox="1"/>
      </cdr:nvSpPr>
      <cdr:spPr>
        <a:xfrm xmlns:a="http://schemas.openxmlformats.org/drawingml/2006/main">
          <a:off x="8623788" y="50995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sk-SK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bert%20Pecha&#269;\Dokumenty\Excel%20III\moje\pokroc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service\materialy\Dokumenty\excel\cvic\TE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opas\priklady%20-%20Excel%20II\cvicne%20soubory\citlivostni%20analyz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dejczoova_e\AppData\Local\Microsoft\Windows\Temporary%20Internet%20Files\Content.Outlook\PUCJRSDW\rozdelenie%20zam.%20pobo&#269;iek\Gopas\priklady%20-%20Excel%20II\cvicne%20soubory\citlivostni%20analyz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excel\cvic\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y\excel\cvic\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FARKASOVA_K\AppData\Local\Microsoft\Windows\Temporary%20Internet%20Files\Content.Outlook\AFICXF30\Pln.stavy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nova"/>
      <sheetName val="Konting"/>
      <sheetName val="chyby"/>
      <sheetName val="Pole"/>
      <sheetName val="PodVS"/>
      <sheetName val="PodV1"/>
      <sheetName val="D-Funkce"/>
      <sheetName val="PodV2"/>
      <sheetName val="Hledání"/>
      <sheetName val="Zákl.Stat"/>
      <sheetName val="Hypotézy"/>
      <sheetName val="anova"/>
      <sheetName val="Regr. přímka"/>
      <sheetName val="Vícen. regrese"/>
      <sheetName val="Regr. parabola"/>
      <sheetName val="Scénář"/>
      <sheetName val="Pekař"/>
      <sheetName val="Doprava"/>
      <sheetName val="Hledání řešení"/>
      <sheetName val="Tabulka"/>
      <sheetName val="Kursy"/>
      <sheetName val="Novin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E15">
            <v>3199930.7308359966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Modul1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emerný-fyzický"/>
      <sheetName val="Tab8"/>
      <sheetName val="Evid8"/>
      <sheetName val="US8"/>
      <sheetName val="za roky-8"/>
      <sheetName val="ústr.aug"/>
      <sheetName val="august"/>
      <sheetName val="Tab7"/>
      <sheetName val="Evid7"/>
      <sheetName val="US7"/>
      <sheetName val="za roky-7"/>
      <sheetName val="ústr.-júl"/>
      <sheetName val="júl"/>
      <sheetName val="Tab6"/>
      <sheetName val="Evid6"/>
      <sheetName val="US6"/>
      <sheetName val="za roky-6"/>
      <sheetName val="ústr.-jún"/>
      <sheetName val="jún"/>
      <sheetName val="Tab5"/>
      <sheetName val="Evid5"/>
      <sheetName val="US5"/>
      <sheetName val="za roky-5"/>
      <sheetName val="ústr.-máj"/>
      <sheetName val="máj"/>
      <sheetName val="Tab4"/>
      <sheetName val="Evid4"/>
      <sheetName val="US4"/>
      <sheetName val="za roky-4"/>
      <sheetName val="ústr.a"/>
      <sheetName val="apríl"/>
      <sheetName val="Tab3"/>
      <sheetName val="Evid3"/>
      <sheetName val="US3"/>
      <sheetName val="za roky-3"/>
      <sheetName val="ústr.-m"/>
      <sheetName val="marec"/>
      <sheetName val="Tab2"/>
      <sheetName val="Evid2"/>
      <sheetName val="US2"/>
      <sheetName val="za roky-2"/>
      <sheetName val="ústr.-f"/>
      <sheetName val="február"/>
      <sheetName val="Tab1"/>
      <sheetName val="Evid1"/>
      <sheetName val="US1"/>
      <sheetName val="za roky-1"/>
      <sheetName val="Graf2"/>
      <sheetName val="ústr.-j"/>
      <sheetName val="január"/>
      <sheetName val="Graf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10">
          <cell r="J10" t="str">
            <v>Bratislava</v>
          </cell>
          <cell r="K10">
            <v>542</v>
          </cell>
        </row>
        <row r="11">
          <cell r="J11" t="str">
            <v>Trnava</v>
          </cell>
          <cell r="K11">
            <v>163</v>
          </cell>
        </row>
        <row r="12">
          <cell r="J12" t="str">
            <v>Dunajská Streda</v>
          </cell>
          <cell r="K12">
            <v>76</v>
          </cell>
        </row>
        <row r="13">
          <cell r="J13" t="str">
            <v>Galanta</v>
          </cell>
          <cell r="K13">
            <v>91</v>
          </cell>
        </row>
        <row r="14">
          <cell r="J14" t="str">
            <v>Senica</v>
          </cell>
          <cell r="K14">
            <v>91</v>
          </cell>
        </row>
        <row r="15">
          <cell r="J15" t="str">
            <v>Trenčín</v>
          </cell>
          <cell r="K15">
            <v>125</v>
          </cell>
        </row>
        <row r="16">
          <cell r="J16" t="str">
            <v>Považská Bystrica</v>
          </cell>
          <cell r="K16">
            <v>112</v>
          </cell>
        </row>
        <row r="17">
          <cell r="J17" t="str">
            <v>Prievidza</v>
          </cell>
          <cell r="K17">
            <v>100</v>
          </cell>
        </row>
        <row r="18">
          <cell r="J18" t="str">
            <v>Nitra</v>
          </cell>
          <cell r="K18">
            <v>145</v>
          </cell>
        </row>
        <row r="19">
          <cell r="J19" t="str">
            <v>Komárno</v>
          </cell>
          <cell r="K19">
            <v>71</v>
          </cell>
        </row>
        <row r="20">
          <cell r="J20" t="str">
            <v>Levice</v>
          </cell>
          <cell r="K20">
            <v>77</v>
          </cell>
        </row>
        <row r="21">
          <cell r="J21" t="str">
            <v>Nové Zámky</v>
          </cell>
          <cell r="K21">
            <v>86</v>
          </cell>
        </row>
        <row r="22">
          <cell r="J22" t="str">
            <v>Topoľčany</v>
          </cell>
          <cell r="K22">
            <v>105</v>
          </cell>
        </row>
        <row r="23">
          <cell r="J23" t="str">
            <v>Žilina</v>
          </cell>
          <cell r="K23">
            <v>144</v>
          </cell>
        </row>
        <row r="24">
          <cell r="J24" t="str">
            <v>Čadca</v>
          </cell>
          <cell r="K24">
            <v>88</v>
          </cell>
        </row>
        <row r="25">
          <cell r="J25" t="str">
            <v>Dolný Kubín</v>
          </cell>
          <cell r="K25">
            <v>84</v>
          </cell>
        </row>
        <row r="26">
          <cell r="J26" t="str">
            <v>Liptovský Mikuláš</v>
          </cell>
          <cell r="K26">
            <v>85</v>
          </cell>
        </row>
        <row r="27">
          <cell r="J27" t="str">
            <v>Martin</v>
          </cell>
          <cell r="K27">
            <v>75</v>
          </cell>
        </row>
        <row r="28">
          <cell r="J28" t="str">
            <v>Banská Bystrica</v>
          </cell>
          <cell r="K28">
            <v>135</v>
          </cell>
        </row>
        <row r="29">
          <cell r="J29" t="str">
            <v>Lučenec</v>
          </cell>
          <cell r="K29">
            <v>66</v>
          </cell>
        </row>
        <row r="30">
          <cell r="J30" t="str">
            <v>Rimavská Sobota</v>
          </cell>
          <cell r="K30">
            <v>54</v>
          </cell>
        </row>
        <row r="31">
          <cell r="J31" t="str">
            <v>Veľký Krtíš</v>
          </cell>
          <cell r="K31">
            <v>39</v>
          </cell>
        </row>
        <row r="32">
          <cell r="J32" t="str">
            <v xml:space="preserve">Zvolen </v>
          </cell>
          <cell r="K32">
            <v>79</v>
          </cell>
        </row>
        <row r="33">
          <cell r="J33" t="str">
            <v>Žiar nad Hronom</v>
          </cell>
          <cell r="K33">
            <v>66</v>
          </cell>
        </row>
        <row r="34">
          <cell r="J34" t="str">
            <v>Prešov</v>
          </cell>
          <cell r="K34">
            <v>141</v>
          </cell>
        </row>
        <row r="35">
          <cell r="J35" t="str">
            <v>Bardejov</v>
          </cell>
          <cell r="K35">
            <v>60</v>
          </cell>
        </row>
        <row r="36">
          <cell r="J36" t="str">
            <v>Humenné</v>
          </cell>
          <cell r="K36">
            <v>71</v>
          </cell>
        </row>
        <row r="37">
          <cell r="J37" t="str">
            <v xml:space="preserve">Poprad </v>
          </cell>
          <cell r="K37">
            <v>106</v>
          </cell>
        </row>
        <row r="38">
          <cell r="J38" t="str">
            <v>Stará Ľubovňa</v>
          </cell>
          <cell r="K38">
            <v>47</v>
          </cell>
        </row>
        <row r="39">
          <cell r="J39" t="str">
            <v>Svidník</v>
          </cell>
          <cell r="K39">
            <v>44</v>
          </cell>
        </row>
        <row r="40">
          <cell r="J40" t="str">
            <v>Vranov nad Topľou</v>
          </cell>
          <cell r="K40">
            <v>55</v>
          </cell>
        </row>
        <row r="41">
          <cell r="J41" t="str">
            <v>Košice</v>
          </cell>
          <cell r="K41">
            <v>212</v>
          </cell>
        </row>
        <row r="42">
          <cell r="J42" t="str">
            <v>Michalovce</v>
          </cell>
          <cell r="K42">
            <v>76</v>
          </cell>
        </row>
        <row r="43">
          <cell r="J43" t="str">
            <v>Rožňava</v>
          </cell>
          <cell r="K43">
            <v>61</v>
          </cell>
        </row>
        <row r="44">
          <cell r="J44" t="str">
            <v>Spišská Nová Ves</v>
          </cell>
          <cell r="K44">
            <v>96</v>
          </cell>
        </row>
        <row r="45">
          <cell r="J45" t="str">
            <v>Trebišov</v>
          </cell>
          <cell r="K45">
            <v>58</v>
          </cell>
        </row>
        <row r="46">
          <cell r="J46" t="str">
            <v>Ústredie</v>
          </cell>
          <cell r="K46">
            <v>1396</v>
          </cell>
        </row>
      </sheetData>
      <sheetData sheetId="44"/>
      <sheetData sheetId="45"/>
      <sheetData sheetId="46">
        <row r="5">
          <cell r="I5" t="str">
            <v>za rok 2010</v>
          </cell>
          <cell r="J5" t="str">
            <v>za rok 2011</v>
          </cell>
          <cell r="K5" t="str">
            <v>za rok 2012</v>
          </cell>
          <cell r="L5" t="str">
            <v>za rok 2013</v>
          </cell>
          <cell r="M5" t="str">
            <v>za rok 2014</v>
          </cell>
          <cell r="N5" t="str">
            <v>za 1.-8. 2015</v>
          </cell>
        </row>
        <row r="6">
          <cell r="I6">
            <v>5906.6205773750007</v>
          </cell>
          <cell r="J6">
            <v>5396.0794756333335</v>
          </cell>
          <cell r="K6">
            <v>5029.8241526583324</v>
          </cell>
          <cell r="L6">
            <v>4987.9380900333335</v>
          </cell>
          <cell r="M6">
            <v>5051.8095312916685</v>
          </cell>
          <cell r="N6">
            <v>5106.8751034249999</v>
          </cell>
        </row>
      </sheetData>
      <sheetData sheetId="47" refreshError="1"/>
      <sheetData sheetId="48"/>
      <sheetData sheetId="49"/>
      <sheetData sheetId="50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5"/>
  <sheetViews>
    <sheetView tabSelected="1" workbookViewId="0"/>
  </sheetViews>
  <sheetFormatPr defaultColWidth="7.85546875" defaultRowHeight="12.75" x14ac:dyDescent="0.2"/>
  <cols>
    <col min="1" max="1" width="25" style="2" customWidth="1"/>
    <col min="2" max="2" width="16" style="2" customWidth="1"/>
    <col min="3" max="3" width="16.140625" style="2" customWidth="1"/>
    <col min="4" max="5" width="14.5703125" style="2" customWidth="1"/>
    <col min="6" max="6" width="14" style="2" customWidth="1"/>
    <col min="7" max="7" width="14.5703125" style="2" customWidth="1"/>
    <col min="8" max="8" width="15.7109375" style="2" customWidth="1"/>
    <col min="9" max="9" width="11.85546875" style="2" customWidth="1"/>
    <col min="10" max="10" width="14.28515625" style="2" customWidth="1"/>
    <col min="11" max="11" width="9.85546875" style="2" customWidth="1"/>
    <col min="12" max="12" width="12" style="2" customWidth="1"/>
    <col min="13" max="16384" width="7.85546875" style="2"/>
  </cols>
  <sheetData>
    <row r="2" spans="1:14" ht="20.100000000000001" customHeight="1" x14ac:dyDescent="0.25">
      <c r="A2" s="164" t="s">
        <v>0</v>
      </c>
      <c r="B2" s="164"/>
      <c r="C2" s="164"/>
      <c r="D2" s="164"/>
      <c r="E2" s="164"/>
      <c r="F2" s="164"/>
      <c r="G2" s="164"/>
      <c r="H2" s="164"/>
      <c r="I2" s="1"/>
      <c r="J2" s="1"/>
    </row>
    <row r="3" spans="1:14" ht="20.100000000000001" customHeight="1" x14ac:dyDescent="0.25">
      <c r="A3" s="165"/>
      <c r="B3" s="164"/>
      <c r="C3" s="164"/>
      <c r="D3" s="164"/>
      <c r="E3" s="164"/>
      <c r="F3" s="164"/>
      <c r="G3" s="164"/>
      <c r="H3" s="164"/>
      <c r="I3" s="3"/>
      <c r="J3" s="3"/>
    </row>
    <row r="4" spans="1:14" ht="20.100000000000001" customHeight="1" thickBot="1" x14ac:dyDescent="0.3">
      <c r="J4" s="3"/>
    </row>
    <row r="5" spans="1:14" ht="20.100000000000001" customHeight="1" thickBot="1" x14ac:dyDescent="0.3">
      <c r="A5" s="4" t="s">
        <v>1</v>
      </c>
      <c r="B5" s="139" t="s">
        <v>2</v>
      </c>
      <c r="C5" s="166" t="s">
        <v>3</v>
      </c>
      <c r="D5" s="167"/>
      <c r="E5" s="167"/>
      <c r="F5" s="167"/>
      <c r="G5" s="166" t="s">
        <v>4</v>
      </c>
      <c r="H5" s="168"/>
      <c r="I5" s="5"/>
      <c r="J5" s="3"/>
    </row>
    <row r="6" spans="1:14" ht="20.100000000000001" customHeight="1" thickBot="1" x14ac:dyDescent="0.3">
      <c r="A6" s="6" t="s">
        <v>5</v>
      </c>
      <c r="B6" s="7" t="s">
        <v>6</v>
      </c>
      <c r="C6" s="169" t="s">
        <v>7</v>
      </c>
      <c r="D6" s="170"/>
      <c r="E6" s="169" t="s">
        <v>8</v>
      </c>
      <c r="F6" s="170"/>
      <c r="G6" s="171" t="s">
        <v>9</v>
      </c>
      <c r="H6" s="172"/>
      <c r="I6" s="8"/>
      <c r="J6" s="3"/>
    </row>
    <row r="7" spans="1:14" ht="20.100000000000001" customHeight="1" x14ac:dyDescent="0.25">
      <c r="A7" s="9"/>
      <c r="B7" s="7" t="s">
        <v>10</v>
      </c>
      <c r="C7" s="141" t="s">
        <v>11</v>
      </c>
      <c r="D7" s="142" t="s">
        <v>12</v>
      </c>
      <c r="E7" s="141" t="s">
        <v>11</v>
      </c>
      <c r="F7" s="139" t="s">
        <v>12</v>
      </c>
      <c r="G7" s="141" t="s">
        <v>13</v>
      </c>
      <c r="H7" s="143" t="s">
        <v>14</v>
      </c>
      <c r="I7" s="8"/>
      <c r="J7" s="3"/>
      <c r="K7" s="10"/>
      <c r="L7" s="10"/>
      <c r="M7" s="10"/>
    </row>
    <row r="8" spans="1:14" ht="20.100000000000001" customHeight="1" thickBot="1" x14ac:dyDescent="0.3">
      <c r="A8" s="11"/>
      <c r="B8" s="12" t="s">
        <v>15</v>
      </c>
      <c r="C8" s="144">
        <v>2015</v>
      </c>
      <c r="D8" s="145" t="s">
        <v>16</v>
      </c>
      <c r="E8" s="145">
        <v>2015</v>
      </c>
      <c r="F8" s="145" t="s">
        <v>16</v>
      </c>
      <c r="G8" s="144"/>
      <c r="H8" s="145" t="s">
        <v>17</v>
      </c>
      <c r="I8" s="8"/>
      <c r="J8" s="3"/>
      <c r="K8" s="10"/>
      <c r="L8" s="10"/>
      <c r="M8" s="10"/>
    </row>
    <row r="9" spans="1:14" ht="20.100000000000001" customHeight="1" thickBot="1" x14ac:dyDescent="0.3">
      <c r="A9" s="13" t="s">
        <v>18</v>
      </c>
      <c r="B9" s="140">
        <v>1</v>
      </c>
      <c r="C9" s="146">
        <v>2</v>
      </c>
      <c r="D9" s="147">
        <v>3</v>
      </c>
      <c r="E9" s="143">
        <v>4</v>
      </c>
      <c r="F9" s="143">
        <v>5</v>
      </c>
      <c r="G9" s="148">
        <v>6</v>
      </c>
      <c r="H9" s="147">
        <v>7</v>
      </c>
      <c r="I9" s="8"/>
      <c r="J9" s="3"/>
      <c r="K9" s="10"/>
      <c r="L9" s="10"/>
      <c r="M9" s="10"/>
    </row>
    <row r="10" spans="1:14" ht="20.100000000000001" customHeight="1" x14ac:dyDescent="0.25">
      <c r="A10" s="15" t="s">
        <v>19</v>
      </c>
      <c r="B10" s="16">
        <v>549</v>
      </c>
      <c r="C10" s="149">
        <v>539.6483872</v>
      </c>
      <c r="D10" s="150">
        <v>542.87077571249995</v>
      </c>
      <c r="E10" s="149">
        <v>541.54838719999998</v>
      </c>
      <c r="F10" s="149">
        <v>544.70827571250004</v>
      </c>
      <c r="G10" s="151">
        <v>542</v>
      </c>
      <c r="H10" s="149">
        <v>540.1</v>
      </c>
      <c r="I10" s="17"/>
      <c r="J10" s="18"/>
      <c r="K10" s="10"/>
      <c r="L10" s="19"/>
      <c r="M10" s="20"/>
      <c r="N10" s="21"/>
    </row>
    <row r="11" spans="1:14" ht="20.100000000000001" customHeight="1" x14ac:dyDescent="0.25">
      <c r="A11" s="22" t="s">
        <v>20</v>
      </c>
      <c r="B11" s="23">
        <v>160</v>
      </c>
      <c r="C11" s="152">
        <v>162.81290319999999</v>
      </c>
      <c r="D11" s="153">
        <v>160.92607523749999</v>
      </c>
      <c r="E11" s="152">
        <v>163.61290320000001</v>
      </c>
      <c r="F11" s="152">
        <v>161.72607523750003</v>
      </c>
      <c r="G11" s="154">
        <v>163</v>
      </c>
      <c r="H11" s="152">
        <v>162.19999999999999</v>
      </c>
      <c r="I11" s="17"/>
      <c r="J11" s="18"/>
      <c r="K11" s="10"/>
      <c r="L11" s="19"/>
      <c r="M11" s="20"/>
      <c r="N11" s="21"/>
    </row>
    <row r="12" spans="1:14" ht="20.100000000000001" customHeight="1" x14ac:dyDescent="0.25">
      <c r="A12" s="22" t="s">
        <v>21</v>
      </c>
      <c r="B12" s="23">
        <v>76</v>
      </c>
      <c r="C12" s="152">
        <v>75.8</v>
      </c>
      <c r="D12" s="153">
        <v>74.758237324999996</v>
      </c>
      <c r="E12" s="152">
        <v>76</v>
      </c>
      <c r="F12" s="152">
        <v>74.958237324999999</v>
      </c>
      <c r="G12" s="154">
        <v>76</v>
      </c>
      <c r="H12" s="152">
        <v>75.8</v>
      </c>
      <c r="I12" s="17"/>
      <c r="J12" s="18"/>
      <c r="K12" s="10"/>
      <c r="L12" s="19"/>
      <c r="M12" s="20"/>
      <c r="N12" s="21"/>
    </row>
    <row r="13" spans="1:14" ht="20.100000000000001" customHeight="1" x14ac:dyDescent="0.25">
      <c r="A13" s="22" t="s">
        <v>22</v>
      </c>
      <c r="B13" s="23">
        <v>93</v>
      </c>
      <c r="C13" s="152">
        <v>89.5</v>
      </c>
      <c r="D13" s="153">
        <v>91.114516124999994</v>
      </c>
      <c r="E13" s="152">
        <v>91</v>
      </c>
      <c r="F13" s="152">
        <v>92.614516124999994</v>
      </c>
      <c r="G13" s="154">
        <v>91</v>
      </c>
      <c r="H13" s="152">
        <v>89.5</v>
      </c>
      <c r="I13" s="17"/>
      <c r="J13" s="18"/>
      <c r="K13" s="10"/>
      <c r="L13" s="19"/>
      <c r="M13" s="20"/>
      <c r="N13" s="21"/>
    </row>
    <row r="14" spans="1:14" ht="20.100000000000001" customHeight="1" x14ac:dyDescent="0.25">
      <c r="A14" s="22" t="s">
        <v>23</v>
      </c>
      <c r="B14" s="23">
        <v>93</v>
      </c>
      <c r="C14" s="152">
        <v>90.564516100000006</v>
      </c>
      <c r="D14" s="153">
        <v>93.024773787499996</v>
      </c>
      <c r="E14" s="152">
        <v>91.064516100000006</v>
      </c>
      <c r="F14" s="152">
        <v>93.583112499999999</v>
      </c>
      <c r="G14" s="154">
        <v>91</v>
      </c>
      <c r="H14" s="152">
        <v>90.5</v>
      </c>
      <c r="I14" s="17"/>
      <c r="J14" s="18"/>
      <c r="K14" s="10"/>
      <c r="L14" s="19"/>
      <c r="M14" s="20"/>
      <c r="N14" s="21"/>
    </row>
    <row r="15" spans="1:14" ht="20.100000000000001" customHeight="1" x14ac:dyDescent="0.25">
      <c r="A15" s="22" t="s">
        <v>24</v>
      </c>
      <c r="B15" s="23">
        <v>125</v>
      </c>
      <c r="C15" s="152">
        <v>124.8</v>
      </c>
      <c r="D15" s="153">
        <v>124.73091398749997</v>
      </c>
      <c r="E15" s="152">
        <v>125</v>
      </c>
      <c r="F15" s="152">
        <v>124.93091398750001</v>
      </c>
      <c r="G15" s="154">
        <v>125</v>
      </c>
      <c r="H15" s="152">
        <v>124.8</v>
      </c>
      <c r="I15" s="17"/>
      <c r="J15" s="18"/>
      <c r="K15" s="10"/>
      <c r="L15" s="19"/>
      <c r="M15" s="20"/>
      <c r="N15" s="21"/>
    </row>
    <row r="16" spans="1:14" ht="20.100000000000001" customHeight="1" x14ac:dyDescent="0.25">
      <c r="A16" s="24" t="s">
        <v>25</v>
      </c>
      <c r="B16" s="23">
        <v>114</v>
      </c>
      <c r="C16" s="152">
        <v>110.9</v>
      </c>
      <c r="D16" s="153">
        <v>112.836261525</v>
      </c>
      <c r="E16" s="152">
        <v>112</v>
      </c>
      <c r="F16" s="152">
        <v>113.93626152499999</v>
      </c>
      <c r="G16" s="154">
        <v>112</v>
      </c>
      <c r="H16" s="152">
        <v>110.9</v>
      </c>
      <c r="I16" s="17"/>
      <c r="J16" s="25"/>
      <c r="K16" s="10"/>
      <c r="L16" s="19"/>
      <c r="M16" s="20"/>
      <c r="N16" s="21"/>
    </row>
    <row r="17" spans="1:14" ht="20.100000000000001" customHeight="1" x14ac:dyDescent="0.25">
      <c r="A17" s="22" t="s">
        <v>26</v>
      </c>
      <c r="B17" s="26">
        <v>101</v>
      </c>
      <c r="C17" s="152">
        <v>100.63870970000001</v>
      </c>
      <c r="D17" s="153">
        <v>100.66059907499999</v>
      </c>
      <c r="E17" s="152">
        <v>100.8387097</v>
      </c>
      <c r="F17" s="152">
        <v>100.86059907500001</v>
      </c>
      <c r="G17" s="154">
        <v>100</v>
      </c>
      <c r="H17" s="152">
        <v>99.8</v>
      </c>
      <c r="I17" s="17"/>
      <c r="J17" s="18"/>
      <c r="K17" s="10"/>
      <c r="L17" s="19"/>
      <c r="M17" s="20"/>
      <c r="N17" s="21"/>
    </row>
    <row r="18" spans="1:14" ht="20.100000000000001" customHeight="1" x14ac:dyDescent="0.25">
      <c r="A18" s="22" t="s">
        <v>27</v>
      </c>
      <c r="B18" s="23">
        <v>140</v>
      </c>
      <c r="C18" s="152">
        <v>142.28606450000001</v>
      </c>
      <c r="D18" s="153">
        <v>142.91537173750001</v>
      </c>
      <c r="E18" s="152">
        <v>145.41935480000001</v>
      </c>
      <c r="F18" s="152">
        <v>145.57369431250001</v>
      </c>
      <c r="G18" s="154">
        <v>145</v>
      </c>
      <c r="H18" s="152">
        <v>141.86699999999999</v>
      </c>
      <c r="I18" s="17"/>
      <c r="J18" s="18"/>
      <c r="K18" s="10"/>
      <c r="L18" s="19"/>
      <c r="M18" s="20"/>
      <c r="N18" s="21"/>
    </row>
    <row r="19" spans="1:14" ht="20.100000000000001" customHeight="1" x14ac:dyDescent="0.25">
      <c r="A19" s="22" t="s">
        <v>28</v>
      </c>
      <c r="B19" s="23">
        <v>71</v>
      </c>
      <c r="C19" s="152">
        <v>71.483870999999994</v>
      </c>
      <c r="D19" s="153">
        <v>70.991935487500001</v>
      </c>
      <c r="E19" s="152">
        <v>71.483870999999994</v>
      </c>
      <c r="F19" s="152">
        <v>70.991935487500001</v>
      </c>
      <c r="G19" s="154">
        <v>71</v>
      </c>
      <c r="H19" s="152">
        <v>71</v>
      </c>
      <c r="I19" s="17"/>
      <c r="J19" s="18"/>
      <c r="K19" s="10"/>
      <c r="L19" s="19"/>
      <c r="M19" s="20"/>
      <c r="N19" s="21"/>
    </row>
    <row r="20" spans="1:14" ht="20.100000000000001" customHeight="1" x14ac:dyDescent="0.25">
      <c r="A20" s="22" t="s">
        <v>29</v>
      </c>
      <c r="B20" s="23">
        <v>78</v>
      </c>
      <c r="C20" s="152">
        <v>77.354838700000002</v>
      </c>
      <c r="D20" s="153">
        <v>77.737903224999997</v>
      </c>
      <c r="E20" s="152">
        <v>77.354838700000002</v>
      </c>
      <c r="F20" s="152">
        <v>77.737903224999997</v>
      </c>
      <c r="G20" s="154">
        <v>77</v>
      </c>
      <c r="H20" s="152">
        <v>77</v>
      </c>
      <c r="I20" s="17"/>
      <c r="J20" s="18"/>
      <c r="K20" s="10"/>
      <c r="L20" s="19"/>
      <c r="M20" s="20"/>
      <c r="N20" s="21"/>
    </row>
    <row r="21" spans="1:14" ht="20.100000000000001" customHeight="1" x14ac:dyDescent="0.25">
      <c r="A21" s="22" t="s">
        <v>30</v>
      </c>
      <c r="B21" s="23">
        <v>86</v>
      </c>
      <c r="C21" s="152">
        <v>84.918322599999996</v>
      </c>
      <c r="D21" s="153">
        <v>85.472324212499998</v>
      </c>
      <c r="E21" s="152">
        <v>85.451612900000001</v>
      </c>
      <c r="F21" s="152">
        <v>86.005616362499993</v>
      </c>
      <c r="G21" s="155">
        <v>86</v>
      </c>
      <c r="H21" s="152">
        <v>85.466999999999999</v>
      </c>
      <c r="I21" s="17"/>
      <c r="J21" s="18"/>
      <c r="K21" s="10"/>
      <c r="L21" s="19"/>
      <c r="M21" s="20"/>
      <c r="N21" s="21"/>
    </row>
    <row r="22" spans="1:14" ht="20.100000000000001" customHeight="1" x14ac:dyDescent="0.25">
      <c r="A22" s="22" t="s">
        <v>31</v>
      </c>
      <c r="B22" s="23">
        <v>104</v>
      </c>
      <c r="C22" s="152">
        <v>103.1331612</v>
      </c>
      <c r="D22" s="153">
        <v>102.37063980000001</v>
      </c>
      <c r="E22" s="152">
        <v>105</v>
      </c>
      <c r="F22" s="152">
        <v>104.2374712</v>
      </c>
      <c r="G22" s="154">
        <v>105</v>
      </c>
      <c r="H22" s="152">
        <v>103.13200000000001</v>
      </c>
      <c r="I22" s="17"/>
      <c r="J22" s="18"/>
      <c r="K22" s="10"/>
      <c r="L22" s="19"/>
      <c r="M22" s="20"/>
      <c r="N22" s="21"/>
    </row>
    <row r="23" spans="1:14" ht="20.100000000000001" customHeight="1" x14ac:dyDescent="0.25">
      <c r="A23" s="22" t="s">
        <v>32</v>
      </c>
      <c r="B23" s="23">
        <v>144</v>
      </c>
      <c r="C23" s="152">
        <v>143.5935484</v>
      </c>
      <c r="D23" s="153">
        <v>143.47015173749998</v>
      </c>
      <c r="E23" s="152">
        <v>144.1935484</v>
      </c>
      <c r="F23" s="152">
        <v>144.18682794999998</v>
      </c>
      <c r="G23" s="154">
        <v>144</v>
      </c>
      <c r="H23" s="152">
        <v>143.4</v>
      </c>
      <c r="I23" s="17"/>
      <c r="J23" s="18"/>
      <c r="K23" s="10"/>
      <c r="L23" s="19"/>
      <c r="M23" s="20"/>
      <c r="N23" s="21"/>
    </row>
    <row r="24" spans="1:14" ht="20.100000000000001" customHeight="1" x14ac:dyDescent="0.25">
      <c r="A24" s="22" t="s">
        <v>33</v>
      </c>
      <c r="B24" s="23">
        <v>85</v>
      </c>
      <c r="C24" s="152">
        <v>88</v>
      </c>
      <c r="D24" s="153">
        <v>86.47739055000001</v>
      </c>
      <c r="E24" s="152">
        <v>88</v>
      </c>
      <c r="F24" s="152">
        <v>86.47739055000001</v>
      </c>
      <c r="G24" s="154">
        <v>88</v>
      </c>
      <c r="H24" s="152">
        <v>88</v>
      </c>
      <c r="I24" s="17"/>
      <c r="J24" s="18"/>
      <c r="K24" s="10"/>
      <c r="L24" s="19"/>
      <c r="M24" s="20"/>
      <c r="N24" s="21"/>
    </row>
    <row r="25" spans="1:14" ht="20.100000000000001" customHeight="1" x14ac:dyDescent="0.25">
      <c r="A25" s="22" t="s">
        <v>34</v>
      </c>
      <c r="B25" s="23">
        <v>84</v>
      </c>
      <c r="C25" s="152">
        <v>83</v>
      </c>
      <c r="D25" s="153">
        <v>81.907258062500006</v>
      </c>
      <c r="E25" s="152">
        <v>84</v>
      </c>
      <c r="F25" s="152">
        <v>82.939516124999997</v>
      </c>
      <c r="G25" s="154">
        <v>84</v>
      </c>
      <c r="H25" s="152">
        <v>83</v>
      </c>
      <c r="I25" s="17"/>
      <c r="J25" s="18"/>
      <c r="K25" s="10"/>
      <c r="L25" s="19"/>
      <c r="M25" s="20"/>
      <c r="N25" s="21"/>
    </row>
    <row r="26" spans="1:14" ht="20.100000000000001" customHeight="1" x14ac:dyDescent="0.25">
      <c r="A26" s="22" t="s">
        <v>35</v>
      </c>
      <c r="B26" s="23">
        <v>85</v>
      </c>
      <c r="C26" s="152">
        <v>84.6</v>
      </c>
      <c r="D26" s="153">
        <v>83.886050300000008</v>
      </c>
      <c r="E26" s="152">
        <v>85</v>
      </c>
      <c r="F26" s="152">
        <v>84.387663212500001</v>
      </c>
      <c r="G26" s="154">
        <v>85</v>
      </c>
      <c r="H26" s="152">
        <v>84.6</v>
      </c>
      <c r="I26" s="17"/>
      <c r="J26" s="18"/>
      <c r="K26" s="10"/>
      <c r="L26" s="19"/>
      <c r="M26" s="20"/>
      <c r="N26" s="21"/>
    </row>
    <row r="27" spans="1:14" ht="20.100000000000001" customHeight="1" x14ac:dyDescent="0.25">
      <c r="A27" s="22" t="s">
        <v>36</v>
      </c>
      <c r="B27" s="23">
        <v>77</v>
      </c>
      <c r="C27" s="152">
        <v>74.8</v>
      </c>
      <c r="D27" s="153">
        <v>76.462989612499982</v>
      </c>
      <c r="E27" s="152">
        <v>75</v>
      </c>
      <c r="F27" s="152">
        <v>76.662989612499999</v>
      </c>
      <c r="G27" s="154">
        <v>75</v>
      </c>
      <c r="H27" s="152">
        <v>74.8</v>
      </c>
      <c r="I27" s="17"/>
      <c r="J27" s="18"/>
      <c r="K27" s="10"/>
      <c r="L27" s="19"/>
      <c r="M27" s="20"/>
      <c r="N27" s="21"/>
    </row>
    <row r="28" spans="1:14" ht="20.100000000000001" customHeight="1" x14ac:dyDescent="0.25">
      <c r="A28" s="22" t="s">
        <v>37</v>
      </c>
      <c r="B28" s="23">
        <v>135</v>
      </c>
      <c r="C28" s="152">
        <v>135.96774189999999</v>
      </c>
      <c r="D28" s="153">
        <v>135.14489244999999</v>
      </c>
      <c r="E28" s="152">
        <v>135.96774189999999</v>
      </c>
      <c r="F28" s="152">
        <v>135.14489244999999</v>
      </c>
      <c r="G28" s="154">
        <v>135</v>
      </c>
      <c r="H28" s="152">
        <v>135</v>
      </c>
      <c r="I28" s="17"/>
      <c r="J28" s="18"/>
      <c r="K28" s="10"/>
      <c r="L28" s="19"/>
      <c r="M28" s="27"/>
      <c r="N28" s="21"/>
    </row>
    <row r="29" spans="1:14" ht="20.100000000000001" customHeight="1" x14ac:dyDescent="0.25">
      <c r="A29" s="22" t="s">
        <v>38</v>
      </c>
      <c r="B29" s="23">
        <v>68</v>
      </c>
      <c r="C29" s="152">
        <v>64.039871000000005</v>
      </c>
      <c r="D29" s="153">
        <v>63.934222149999997</v>
      </c>
      <c r="E29" s="152">
        <v>65.806451600000003</v>
      </c>
      <c r="F29" s="152">
        <v>65.350806449999993</v>
      </c>
      <c r="G29" s="154">
        <v>66</v>
      </c>
      <c r="H29" s="152">
        <v>64.233999999999995</v>
      </c>
      <c r="I29" s="17"/>
      <c r="J29" s="18"/>
      <c r="K29" s="10"/>
      <c r="L29" s="19"/>
      <c r="M29" s="20"/>
      <c r="N29" s="21"/>
    </row>
    <row r="30" spans="1:14" ht="20.100000000000001" customHeight="1" x14ac:dyDescent="0.25">
      <c r="A30" s="22" t="s">
        <v>39</v>
      </c>
      <c r="B30" s="23">
        <v>55</v>
      </c>
      <c r="C30" s="152">
        <v>54</v>
      </c>
      <c r="D30" s="153">
        <v>55.173387099999999</v>
      </c>
      <c r="E30" s="152">
        <v>54</v>
      </c>
      <c r="F30" s="152">
        <v>55.173387099999999</v>
      </c>
      <c r="G30" s="154">
        <v>54</v>
      </c>
      <c r="H30" s="152">
        <v>54</v>
      </c>
      <c r="I30" s="17"/>
      <c r="J30" s="18"/>
      <c r="K30" s="10"/>
      <c r="L30" s="19"/>
      <c r="M30" s="20"/>
      <c r="N30" s="21"/>
    </row>
    <row r="31" spans="1:14" ht="20.100000000000001" customHeight="1" x14ac:dyDescent="0.25">
      <c r="A31" s="22" t="s">
        <v>40</v>
      </c>
      <c r="B31" s="23">
        <v>38</v>
      </c>
      <c r="C31" s="152">
        <v>37.387096800000002</v>
      </c>
      <c r="D31" s="153">
        <v>37.396774199999996</v>
      </c>
      <c r="E31" s="152">
        <v>38.645161299999998</v>
      </c>
      <c r="F31" s="152">
        <v>38.661290324999996</v>
      </c>
      <c r="G31" s="154">
        <v>39</v>
      </c>
      <c r="H31" s="152">
        <v>37.6</v>
      </c>
      <c r="I31" s="17"/>
      <c r="J31" s="18"/>
      <c r="K31" s="10"/>
      <c r="L31" s="19"/>
      <c r="M31" s="20"/>
      <c r="N31" s="21"/>
    </row>
    <row r="32" spans="1:14" ht="20.100000000000001" customHeight="1" x14ac:dyDescent="0.25">
      <c r="A32" s="22" t="s">
        <v>41</v>
      </c>
      <c r="B32" s="23">
        <v>79</v>
      </c>
      <c r="C32" s="152">
        <v>78.7</v>
      </c>
      <c r="D32" s="153">
        <v>78.7</v>
      </c>
      <c r="E32" s="152">
        <v>79</v>
      </c>
      <c r="F32" s="152">
        <v>79</v>
      </c>
      <c r="G32" s="154">
        <v>79</v>
      </c>
      <c r="H32" s="152">
        <v>78.7</v>
      </c>
      <c r="I32" s="17"/>
      <c r="J32" s="18"/>
      <c r="K32" s="10"/>
      <c r="L32" s="19"/>
      <c r="M32" s="20"/>
      <c r="N32" s="21"/>
    </row>
    <row r="33" spans="1:14" ht="20.100000000000001" customHeight="1" x14ac:dyDescent="0.25">
      <c r="A33" s="22" t="s">
        <v>42</v>
      </c>
      <c r="B33" s="23">
        <v>66</v>
      </c>
      <c r="C33" s="152">
        <v>65.599999999999994</v>
      </c>
      <c r="D33" s="153">
        <v>66.844354837499992</v>
      </c>
      <c r="E33" s="152">
        <v>66</v>
      </c>
      <c r="F33" s="152">
        <v>67.419354837499995</v>
      </c>
      <c r="G33" s="154">
        <v>66</v>
      </c>
      <c r="H33" s="152">
        <v>65.599999999999994</v>
      </c>
      <c r="I33" s="17"/>
      <c r="J33" s="18"/>
      <c r="K33" s="10"/>
      <c r="L33" s="19"/>
      <c r="M33" s="20"/>
      <c r="N33" s="21"/>
    </row>
    <row r="34" spans="1:14" ht="20.100000000000001" customHeight="1" x14ac:dyDescent="0.25">
      <c r="A34" s="22" t="s">
        <v>43</v>
      </c>
      <c r="B34" s="23">
        <v>136</v>
      </c>
      <c r="C34" s="152">
        <v>139.80000000000001</v>
      </c>
      <c r="D34" s="153">
        <v>140.39489247500001</v>
      </c>
      <c r="E34" s="152">
        <v>141</v>
      </c>
      <c r="F34" s="152">
        <v>141.66989247499998</v>
      </c>
      <c r="G34" s="154">
        <v>141</v>
      </c>
      <c r="H34" s="152">
        <v>139.80000000000001</v>
      </c>
      <c r="I34" s="17"/>
      <c r="J34" s="18"/>
      <c r="K34" s="10"/>
      <c r="L34" s="19"/>
      <c r="M34" s="20"/>
      <c r="N34" s="21"/>
    </row>
    <row r="35" spans="1:14" ht="20.100000000000001" customHeight="1" x14ac:dyDescent="0.25">
      <c r="A35" s="22" t="s">
        <v>44</v>
      </c>
      <c r="B35" s="23">
        <v>60</v>
      </c>
      <c r="C35" s="152">
        <v>58.7</v>
      </c>
      <c r="D35" s="153">
        <v>59.349193549999995</v>
      </c>
      <c r="E35" s="152">
        <v>60</v>
      </c>
      <c r="F35" s="152">
        <v>60.64919355</v>
      </c>
      <c r="G35" s="154">
        <v>60</v>
      </c>
      <c r="H35" s="152">
        <v>58.7</v>
      </c>
      <c r="I35" s="17"/>
      <c r="J35" s="18"/>
      <c r="K35" s="10"/>
      <c r="L35" s="19"/>
      <c r="M35" s="20"/>
      <c r="N35" s="21"/>
    </row>
    <row r="36" spans="1:14" ht="20.100000000000001" customHeight="1" x14ac:dyDescent="0.25">
      <c r="A36" s="22" t="s">
        <v>45</v>
      </c>
      <c r="B36" s="23">
        <v>71</v>
      </c>
      <c r="C36" s="152">
        <v>70.5</v>
      </c>
      <c r="D36" s="153">
        <v>70.498387100000002</v>
      </c>
      <c r="E36" s="152">
        <v>71</v>
      </c>
      <c r="F36" s="152">
        <v>70.998387100000002</v>
      </c>
      <c r="G36" s="154">
        <v>71</v>
      </c>
      <c r="H36" s="152">
        <v>70.5</v>
      </c>
      <c r="I36" s="17"/>
      <c r="J36" s="18"/>
      <c r="K36" s="10"/>
      <c r="L36" s="19"/>
      <c r="M36" s="20"/>
      <c r="N36" s="21"/>
    </row>
    <row r="37" spans="1:14" ht="20.100000000000001" customHeight="1" x14ac:dyDescent="0.25">
      <c r="A37" s="22" t="s">
        <v>46</v>
      </c>
      <c r="B37" s="23">
        <v>104</v>
      </c>
      <c r="C37" s="152">
        <v>106</v>
      </c>
      <c r="D37" s="153">
        <v>106.2298387125</v>
      </c>
      <c r="E37" s="152">
        <v>106</v>
      </c>
      <c r="F37" s="152">
        <v>106.2298387125</v>
      </c>
      <c r="G37" s="154">
        <v>106</v>
      </c>
      <c r="H37" s="152">
        <v>106</v>
      </c>
      <c r="I37" s="17"/>
      <c r="J37" s="18"/>
      <c r="K37" s="10"/>
      <c r="L37" s="19"/>
      <c r="M37" s="20"/>
      <c r="N37" s="21"/>
    </row>
    <row r="38" spans="1:14" ht="20.100000000000001" customHeight="1" x14ac:dyDescent="0.25">
      <c r="A38" s="22" t="s">
        <v>47</v>
      </c>
      <c r="B38" s="23">
        <v>49</v>
      </c>
      <c r="C38" s="152">
        <v>46.483871000000001</v>
      </c>
      <c r="D38" s="153">
        <v>47.826612900000001</v>
      </c>
      <c r="E38" s="152">
        <v>47.483871000000001</v>
      </c>
      <c r="F38" s="152">
        <v>48.826612900000001</v>
      </c>
      <c r="G38" s="154">
        <v>47</v>
      </c>
      <c r="H38" s="152">
        <v>46</v>
      </c>
      <c r="I38" s="17"/>
      <c r="J38" s="18"/>
      <c r="K38" s="10"/>
      <c r="L38" s="19"/>
      <c r="M38" s="20"/>
      <c r="N38" s="21"/>
    </row>
    <row r="39" spans="1:14" ht="20.100000000000001" customHeight="1" x14ac:dyDescent="0.25">
      <c r="A39" s="22" t="s">
        <v>48</v>
      </c>
      <c r="B39" s="23">
        <v>44</v>
      </c>
      <c r="C39" s="152">
        <v>43.7</v>
      </c>
      <c r="D39" s="153">
        <v>42.845161287499998</v>
      </c>
      <c r="E39" s="152">
        <v>44</v>
      </c>
      <c r="F39" s="152">
        <v>43.395161287500002</v>
      </c>
      <c r="G39" s="154">
        <v>44</v>
      </c>
      <c r="H39" s="152">
        <v>43.7</v>
      </c>
      <c r="I39" s="17"/>
      <c r="J39" s="18"/>
      <c r="K39" s="10"/>
      <c r="L39" s="19"/>
      <c r="M39" s="20"/>
      <c r="N39" s="21"/>
    </row>
    <row r="40" spans="1:14" ht="20.100000000000001" customHeight="1" x14ac:dyDescent="0.25">
      <c r="A40" s="22" t="s">
        <v>49</v>
      </c>
      <c r="B40" s="23">
        <v>56</v>
      </c>
      <c r="C40" s="152">
        <v>55</v>
      </c>
      <c r="D40" s="153">
        <v>54.96634985</v>
      </c>
      <c r="E40" s="152">
        <v>55</v>
      </c>
      <c r="F40" s="152">
        <v>54.96634985</v>
      </c>
      <c r="G40" s="154">
        <v>55</v>
      </c>
      <c r="H40" s="152">
        <v>55</v>
      </c>
      <c r="I40" s="17"/>
      <c r="J40" s="18"/>
      <c r="K40" s="10"/>
      <c r="L40" s="19"/>
      <c r="M40" s="20"/>
      <c r="N40" s="21"/>
    </row>
    <row r="41" spans="1:14" ht="20.100000000000001" customHeight="1" x14ac:dyDescent="0.25">
      <c r="A41" s="22" t="s">
        <v>50</v>
      </c>
      <c r="B41" s="23">
        <v>209</v>
      </c>
      <c r="C41" s="152">
        <v>211.3</v>
      </c>
      <c r="D41" s="153">
        <v>210.46733871250001</v>
      </c>
      <c r="E41" s="152">
        <v>212</v>
      </c>
      <c r="F41" s="152">
        <v>211.16733871250003</v>
      </c>
      <c r="G41" s="154">
        <v>212</v>
      </c>
      <c r="H41" s="152">
        <v>211.3</v>
      </c>
      <c r="I41" s="17"/>
      <c r="J41" s="18"/>
      <c r="K41" s="10"/>
      <c r="L41" s="19"/>
      <c r="M41" s="20"/>
      <c r="N41" s="21"/>
    </row>
    <row r="42" spans="1:14" ht="20.100000000000001" customHeight="1" x14ac:dyDescent="0.25">
      <c r="A42" s="22" t="s">
        <v>51</v>
      </c>
      <c r="B42" s="23">
        <v>78</v>
      </c>
      <c r="C42" s="152">
        <v>76.161290300000005</v>
      </c>
      <c r="D42" s="153">
        <v>77.903550249999995</v>
      </c>
      <c r="E42" s="152">
        <v>76.161290300000005</v>
      </c>
      <c r="F42" s="152">
        <v>78.778629025000001</v>
      </c>
      <c r="G42" s="154">
        <v>76</v>
      </c>
      <c r="H42" s="152">
        <v>76</v>
      </c>
      <c r="I42" s="17"/>
      <c r="J42" s="18"/>
      <c r="K42" s="10"/>
      <c r="L42" s="19"/>
      <c r="M42" s="20"/>
      <c r="N42" s="21"/>
    </row>
    <row r="43" spans="1:14" ht="20.100000000000001" customHeight="1" x14ac:dyDescent="0.25">
      <c r="A43" s="22" t="s">
        <v>52</v>
      </c>
      <c r="B43" s="23">
        <v>60</v>
      </c>
      <c r="C43" s="152">
        <v>59.5</v>
      </c>
      <c r="D43" s="153">
        <v>59.512500000000003</v>
      </c>
      <c r="E43" s="152">
        <v>61</v>
      </c>
      <c r="F43" s="152">
        <v>61.012500000000003</v>
      </c>
      <c r="G43" s="154">
        <v>61</v>
      </c>
      <c r="H43" s="152">
        <v>59.5</v>
      </c>
      <c r="I43" s="17"/>
      <c r="J43" s="18"/>
      <c r="K43" s="10"/>
      <c r="L43" s="19"/>
      <c r="M43" s="20"/>
      <c r="N43" s="21"/>
    </row>
    <row r="44" spans="1:14" ht="20.100000000000001" customHeight="1" x14ac:dyDescent="0.25">
      <c r="A44" s="22" t="s">
        <v>53</v>
      </c>
      <c r="B44" s="23">
        <v>95</v>
      </c>
      <c r="C44" s="152">
        <v>96</v>
      </c>
      <c r="D44" s="153">
        <v>97.092473112500002</v>
      </c>
      <c r="E44" s="152">
        <v>96</v>
      </c>
      <c r="F44" s="152">
        <v>97.092473112500002</v>
      </c>
      <c r="G44" s="154">
        <v>96</v>
      </c>
      <c r="H44" s="152">
        <v>96</v>
      </c>
      <c r="I44" s="17"/>
      <c r="J44" s="18"/>
      <c r="K44" s="10"/>
      <c r="L44" s="19"/>
      <c r="M44" s="20"/>
      <c r="N44" s="21"/>
    </row>
    <row r="45" spans="1:14" ht="20.100000000000001" customHeight="1" thickBot="1" x14ac:dyDescent="0.3">
      <c r="A45" s="28" t="s">
        <v>54</v>
      </c>
      <c r="B45" s="23">
        <v>59</v>
      </c>
      <c r="C45" s="152">
        <v>58</v>
      </c>
      <c r="D45" s="156">
        <v>58.0887096875</v>
      </c>
      <c r="E45" s="157">
        <v>58</v>
      </c>
      <c r="F45" s="157">
        <v>58.0887096875</v>
      </c>
      <c r="G45" s="158">
        <v>58</v>
      </c>
      <c r="H45" s="157">
        <v>58</v>
      </c>
      <c r="I45" s="17"/>
      <c r="J45" s="18"/>
      <c r="K45" s="10"/>
      <c r="L45" s="19"/>
      <c r="M45" s="20"/>
      <c r="N45" s="21"/>
    </row>
    <row r="46" spans="1:14" ht="20.100000000000001" customHeight="1" thickBot="1" x14ac:dyDescent="0.3">
      <c r="A46" s="29" t="s">
        <v>55</v>
      </c>
      <c r="B46" s="30">
        <f t="shared" ref="B46:H46" si="0">SUM(B10:B45)</f>
        <v>3727</v>
      </c>
      <c r="C46" s="31">
        <f t="shared" si="0"/>
        <v>3704.6741935999999</v>
      </c>
      <c r="D46" s="31">
        <f t="shared" si="0"/>
        <v>3714.9828058749999</v>
      </c>
      <c r="E46" s="31">
        <f t="shared" si="0"/>
        <v>3729.0322581</v>
      </c>
      <c r="F46" s="31">
        <f t="shared" si="0"/>
        <v>3740.1438171000009</v>
      </c>
      <c r="G46" s="159">
        <f t="shared" si="0"/>
        <v>3726</v>
      </c>
      <c r="H46" s="31">
        <f t="shared" si="0"/>
        <v>3701.5</v>
      </c>
      <c r="I46" s="18"/>
      <c r="J46" s="32"/>
      <c r="K46" s="10"/>
      <c r="L46" s="19"/>
      <c r="M46" s="33"/>
    </row>
    <row r="47" spans="1:14" ht="21.75" customHeight="1" thickBot="1" x14ac:dyDescent="0.3">
      <c r="A47" s="34" t="s">
        <v>56</v>
      </c>
      <c r="B47" s="35">
        <v>1379</v>
      </c>
      <c r="C47" s="160">
        <v>1392.6945806000001</v>
      </c>
      <c r="D47" s="160">
        <v>1391.89229755</v>
      </c>
      <c r="E47" s="36">
        <v>1396.1612903</v>
      </c>
      <c r="F47" s="161">
        <v>1394.3581989500001</v>
      </c>
      <c r="G47" s="162">
        <v>1396</v>
      </c>
      <c r="H47" s="160">
        <v>1392.5329999999999</v>
      </c>
      <c r="I47" s="37"/>
      <c r="J47" s="38"/>
      <c r="K47" s="10"/>
      <c r="L47" s="19"/>
      <c r="M47" s="10"/>
    </row>
    <row r="48" spans="1:14" ht="20.100000000000001" customHeight="1" x14ac:dyDescent="0.25">
      <c r="A48" s="39" t="s">
        <v>57</v>
      </c>
      <c r="B48" s="40"/>
      <c r="C48" s="161"/>
      <c r="D48" s="161"/>
      <c r="E48" s="161"/>
      <c r="F48" s="161"/>
      <c r="G48" s="163"/>
      <c r="H48" s="161"/>
      <c r="I48" s="37"/>
      <c r="J48" s="38"/>
      <c r="K48" s="10"/>
      <c r="L48" s="41"/>
    </row>
    <row r="49" spans="1:13" ht="20.100000000000001" customHeight="1" thickBot="1" x14ac:dyDescent="0.3">
      <c r="A49" s="42" t="s">
        <v>58</v>
      </c>
      <c r="B49" s="43">
        <f>SUM(B46:B47)</f>
        <v>5106</v>
      </c>
      <c r="C49" s="44">
        <f t="shared" ref="C49:H49" si="1">SUM(C46:C47)</f>
        <v>5097.3687742000002</v>
      </c>
      <c r="D49" s="44">
        <f t="shared" si="1"/>
        <v>5106.8751034249999</v>
      </c>
      <c r="E49" s="44">
        <f t="shared" si="1"/>
        <v>5125.1935484000005</v>
      </c>
      <c r="F49" s="44">
        <f t="shared" si="1"/>
        <v>5134.5020160500007</v>
      </c>
      <c r="G49" s="43">
        <f t="shared" si="1"/>
        <v>5122</v>
      </c>
      <c r="H49" s="44">
        <f t="shared" si="1"/>
        <v>5094.0329999999994</v>
      </c>
      <c r="I49" s="45"/>
      <c r="J49" s="46"/>
      <c r="K49" s="10"/>
      <c r="L49" s="19"/>
      <c r="M49" s="47"/>
    </row>
    <row r="50" spans="1:13" ht="15.75" customHeight="1" x14ac:dyDescent="0.25">
      <c r="J50" s="3"/>
      <c r="K50" s="10"/>
    </row>
    <row r="51" spans="1:13" ht="15.75" customHeight="1" x14ac:dyDescent="0.25">
      <c r="C51" s="48"/>
      <c r="D51" s="48"/>
      <c r="E51" s="48"/>
      <c r="F51" s="48"/>
      <c r="G51" s="48"/>
      <c r="H51" s="48"/>
      <c r="J51" s="3"/>
      <c r="K51" s="10"/>
    </row>
    <row r="52" spans="1:13" ht="15.75" customHeight="1" x14ac:dyDescent="0.25">
      <c r="D52" s="49"/>
      <c r="E52" s="49"/>
      <c r="F52" s="49"/>
      <c r="G52" s="49"/>
      <c r="H52" s="49"/>
      <c r="J52" s="3"/>
      <c r="K52" s="10"/>
    </row>
    <row r="53" spans="1:13" ht="15.75" x14ac:dyDescent="0.25">
      <c r="C53" s="50"/>
      <c r="D53" s="50"/>
      <c r="E53" s="50"/>
      <c r="F53" s="51"/>
      <c r="G53" s="50"/>
      <c r="H53" s="52"/>
      <c r="J53" s="3"/>
      <c r="K53" s="10"/>
    </row>
    <row r="54" spans="1:13" ht="15.75" x14ac:dyDescent="0.25">
      <c r="D54" s="48"/>
      <c r="J54" s="3"/>
      <c r="K54" s="10"/>
    </row>
    <row r="55" spans="1:13" ht="15.75" x14ac:dyDescent="0.25">
      <c r="C55" s="48"/>
      <c r="D55" s="48"/>
      <c r="E55" s="48"/>
      <c r="F55" s="48"/>
      <c r="G55" s="48"/>
      <c r="J55" s="3"/>
      <c r="K55" s="10"/>
    </row>
    <row r="56" spans="1:13" ht="15.75" x14ac:dyDescent="0.25">
      <c r="C56" s="48"/>
      <c r="E56" s="48"/>
      <c r="G56" s="48"/>
      <c r="J56" s="3"/>
      <c r="K56" s="10"/>
    </row>
    <row r="57" spans="1:13" ht="15.75" x14ac:dyDescent="0.25">
      <c r="J57" s="3"/>
      <c r="K57" s="10"/>
    </row>
    <row r="58" spans="1:13" ht="15.75" x14ac:dyDescent="0.25">
      <c r="J58" s="3"/>
      <c r="K58" s="10"/>
    </row>
    <row r="59" spans="1:13" ht="15.75" x14ac:dyDescent="0.25">
      <c r="J59" s="3"/>
      <c r="K59" s="10"/>
    </row>
    <row r="60" spans="1:13" ht="15.75" x14ac:dyDescent="0.25">
      <c r="J60" s="3"/>
      <c r="K60" s="10"/>
    </row>
    <row r="61" spans="1:13" ht="15.75" x14ac:dyDescent="0.25">
      <c r="J61" s="3"/>
      <c r="K61" s="10"/>
    </row>
    <row r="62" spans="1:13" ht="15.75" x14ac:dyDescent="0.25">
      <c r="J62" s="3"/>
      <c r="K62" s="10"/>
    </row>
    <row r="63" spans="1:13" ht="15.75" x14ac:dyDescent="0.25">
      <c r="J63" s="3"/>
      <c r="K63" s="10"/>
    </row>
    <row r="64" spans="1:13" ht="15.75" x14ac:dyDescent="0.25">
      <c r="J64" s="3"/>
      <c r="K64" s="10"/>
    </row>
    <row r="65" spans="10:11" ht="15.75" x14ac:dyDescent="0.25">
      <c r="J65" s="3"/>
      <c r="K65" s="10"/>
    </row>
    <row r="66" spans="10:11" ht="15.75" x14ac:dyDescent="0.25">
      <c r="J66" s="3"/>
      <c r="K66" s="10"/>
    </row>
    <row r="67" spans="10:11" ht="15.75" x14ac:dyDescent="0.25">
      <c r="J67" s="3"/>
      <c r="K67" s="10"/>
    </row>
    <row r="68" spans="10:11" ht="15.75" x14ac:dyDescent="0.25">
      <c r="J68" s="3"/>
      <c r="K68" s="10"/>
    </row>
    <row r="69" spans="10:11" ht="15.75" x14ac:dyDescent="0.25">
      <c r="J69" s="3"/>
      <c r="K69" s="10"/>
    </row>
    <row r="70" spans="10:11" ht="15.75" x14ac:dyDescent="0.25">
      <c r="J70" s="3"/>
      <c r="K70" s="10"/>
    </row>
    <row r="71" spans="10:11" x14ac:dyDescent="0.2">
      <c r="K71" s="10"/>
    </row>
    <row r="72" spans="10:11" x14ac:dyDescent="0.2">
      <c r="K72" s="10"/>
    </row>
    <row r="73" spans="10:11" x14ac:dyDescent="0.2">
      <c r="K73" s="10"/>
    </row>
    <row r="74" spans="10:11" x14ac:dyDescent="0.2">
      <c r="K74" s="10"/>
    </row>
    <row r="75" spans="10:11" x14ac:dyDescent="0.2">
      <c r="K75" s="10"/>
    </row>
  </sheetData>
  <mergeCells count="7">
    <mergeCell ref="A2:H2"/>
    <mergeCell ref="A3:H3"/>
    <mergeCell ref="C5:F5"/>
    <mergeCell ref="G5:H5"/>
    <mergeCell ref="C6:D6"/>
    <mergeCell ref="E6:F6"/>
    <mergeCell ref="G6:H6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5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51"/>
  <sheetViews>
    <sheetView workbookViewId="0">
      <selection activeCell="G10" sqref="G10"/>
    </sheetView>
  </sheetViews>
  <sheetFormatPr defaultColWidth="7.85546875" defaultRowHeight="12.75" x14ac:dyDescent="0.2"/>
  <cols>
    <col min="1" max="1" width="22.140625" style="112" customWidth="1"/>
    <col min="2" max="2" width="16.7109375" style="112" customWidth="1"/>
    <col min="3" max="3" width="16.42578125" style="112" customWidth="1"/>
    <col min="4" max="6" width="16.7109375" style="112" customWidth="1"/>
    <col min="7" max="7" width="16.42578125" style="112" customWidth="1"/>
    <col min="8" max="8" width="14.140625" style="112" customWidth="1"/>
    <col min="9" max="9" width="10.42578125" style="112" customWidth="1"/>
    <col min="10" max="10" width="11" style="112" customWidth="1"/>
    <col min="11" max="11" width="10.5703125" style="112" customWidth="1"/>
    <col min="12" max="13" width="11.7109375" style="112" customWidth="1"/>
    <col min="14" max="14" width="11.42578125" style="112" customWidth="1"/>
    <col min="15" max="256" width="7.85546875" style="112"/>
    <col min="257" max="257" width="22.140625" style="112" customWidth="1"/>
    <col min="258" max="260" width="16.7109375" style="112" customWidth="1"/>
    <col min="261" max="261" width="16.42578125" style="112" customWidth="1"/>
    <col min="262" max="262" width="16.7109375" style="112" customWidth="1"/>
    <col min="263" max="263" width="16.42578125" style="112" customWidth="1"/>
    <col min="264" max="264" width="14.140625" style="112" customWidth="1"/>
    <col min="265" max="265" width="10.85546875" style="112" customWidth="1"/>
    <col min="266" max="266" width="10.42578125" style="112" customWidth="1"/>
    <col min="267" max="267" width="11" style="112" customWidth="1"/>
    <col min="268" max="268" width="10.5703125" style="112" customWidth="1"/>
    <col min="269" max="269" width="7.85546875" style="112" customWidth="1"/>
    <col min="270" max="270" width="11.42578125" style="112" customWidth="1"/>
    <col min="271" max="512" width="7.85546875" style="112"/>
    <col min="513" max="513" width="22.140625" style="112" customWidth="1"/>
    <col min="514" max="516" width="16.7109375" style="112" customWidth="1"/>
    <col min="517" max="517" width="16.42578125" style="112" customWidth="1"/>
    <col min="518" max="518" width="16.7109375" style="112" customWidth="1"/>
    <col min="519" max="519" width="16.42578125" style="112" customWidth="1"/>
    <col min="520" max="520" width="14.140625" style="112" customWidth="1"/>
    <col min="521" max="521" width="10.85546875" style="112" customWidth="1"/>
    <col min="522" max="522" width="10.42578125" style="112" customWidth="1"/>
    <col min="523" max="523" width="11" style="112" customWidth="1"/>
    <col min="524" max="524" width="10.5703125" style="112" customWidth="1"/>
    <col min="525" max="525" width="7.85546875" style="112" customWidth="1"/>
    <col min="526" max="526" width="11.42578125" style="112" customWidth="1"/>
    <col min="527" max="768" width="7.85546875" style="112"/>
    <col min="769" max="769" width="22.140625" style="112" customWidth="1"/>
    <col min="770" max="772" width="16.7109375" style="112" customWidth="1"/>
    <col min="773" max="773" width="16.42578125" style="112" customWidth="1"/>
    <col min="774" max="774" width="16.7109375" style="112" customWidth="1"/>
    <col min="775" max="775" width="16.42578125" style="112" customWidth="1"/>
    <col min="776" max="776" width="14.140625" style="112" customWidth="1"/>
    <col min="777" max="777" width="10.85546875" style="112" customWidth="1"/>
    <col min="778" max="778" width="10.42578125" style="112" customWidth="1"/>
    <col min="779" max="779" width="11" style="112" customWidth="1"/>
    <col min="780" max="780" width="10.5703125" style="112" customWidth="1"/>
    <col min="781" max="781" width="7.85546875" style="112" customWidth="1"/>
    <col min="782" max="782" width="11.42578125" style="112" customWidth="1"/>
    <col min="783" max="1024" width="7.85546875" style="112"/>
    <col min="1025" max="1025" width="22.140625" style="112" customWidth="1"/>
    <col min="1026" max="1028" width="16.7109375" style="112" customWidth="1"/>
    <col min="1029" max="1029" width="16.42578125" style="112" customWidth="1"/>
    <col min="1030" max="1030" width="16.7109375" style="112" customWidth="1"/>
    <col min="1031" max="1031" width="16.42578125" style="112" customWidth="1"/>
    <col min="1032" max="1032" width="14.140625" style="112" customWidth="1"/>
    <col min="1033" max="1033" width="10.85546875" style="112" customWidth="1"/>
    <col min="1034" max="1034" width="10.42578125" style="112" customWidth="1"/>
    <col min="1035" max="1035" width="11" style="112" customWidth="1"/>
    <col min="1036" max="1036" width="10.5703125" style="112" customWidth="1"/>
    <col min="1037" max="1037" width="7.85546875" style="112" customWidth="1"/>
    <col min="1038" max="1038" width="11.42578125" style="112" customWidth="1"/>
    <col min="1039" max="1280" width="7.85546875" style="112"/>
    <col min="1281" max="1281" width="22.140625" style="112" customWidth="1"/>
    <col min="1282" max="1284" width="16.7109375" style="112" customWidth="1"/>
    <col min="1285" max="1285" width="16.42578125" style="112" customWidth="1"/>
    <col min="1286" max="1286" width="16.7109375" style="112" customWidth="1"/>
    <col min="1287" max="1287" width="16.42578125" style="112" customWidth="1"/>
    <col min="1288" max="1288" width="14.140625" style="112" customWidth="1"/>
    <col min="1289" max="1289" width="10.85546875" style="112" customWidth="1"/>
    <col min="1290" max="1290" width="10.42578125" style="112" customWidth="1"/>
    <col min="1291" max="1291" width="11" style="112" customWidth="1"/>
    <col min="1292" max="1292" width="10.5703125" style="112" customWidth="1"/>
    <col min="1293" max="1293" width="7.85546875" style="112" customWidth="1"/>
    <col min="1294" max="1294" width="11.42578125" style="112" customWidth="1"/>
    <col min="1295" max="1536" width="7.85546875" style="112"/>
    <col min="1537" max="1537" width="22.140625" style="112" customWidth="1"/>
    <col min="1538" max="1540" width="16.7109375" style="112" customWidth="1"/>
    <col min="1541" max="1541" width="16.42578125" style="112" customWidth="1"/>
    <col min="1542" max="1542" width="16.7109375" style="112" customWidth="1"/>
    <col min="1543" max="1543" width="16.42578125" style="112" customWidth="1"/>
    <col min="1544" max="1544" width="14.140625" style="112" customWidth="1"/>
    <col min="1545" max="1545" width="10.85546875" style="112" customWidth="1"/>
    <col min="1546" max="1546" width="10.42578125" style="112" customWidth="1"/>
    <col min="1547" max="1547" width="11" style="112" customWidth="1"/>
    <col min="1548" max="1548" width="10.5703125" style="112" customWidth="1"/>
    <col min="1549" max="1549" width="7.85546875" style="112" customWidth="1"/>
    <col min="1550" max="1550" width="11.42578125" style="112" customWidth="1"/>
    <col min="1551" max="1792" width="7.85546875" style="112"/>
    <col min="1793" max="1793" width="22.140625" style="112" customWidth="1"/>
    <col min="1794" max="1796" width="16.7109375" style="112" customWidth="1"/>
    <col min="1797" max="1797" width="16.42578125" style="112" customWidth="1"/>
    <col min="1798" max="1798" width="16.7109375" style="112" customWidth="1"/>
    <col min="1799" max="1799" width="16.42578125" style="112" customWidth="1"/>
    <col min="1800" max="1800" width="14.140625" style="112" customWidth="1"/>
    <col min="1801" max="1801" width="10.85546875" style="112" customWidth="1"/>
    <col min="1802" max="1802" width="10.42578125" style="112" customWidth="1"/>
    <col min="1803" max="1803" width="11" style="112" customWidth="1"/>
    <col min="1804" max="1804" width="10.5703125" style="112" customWidth="1"/>
    <col min="1805" max="1805" width="7.85546875" style="112" customWidth="1"/>
    <col min="1806" max="1806" width="11.42578125" style="112" customWidth="1"/>
    <col min="1807" max="2048" width="7.85546875" style="112"/>
    <col min="2049" max="2049" width="22.140625" style="112" customWidth="1"/>
    <col min="2050" max="2052" width="16.7109375" style="112" customWidth="1"/>
    <col min="2053" max="2053" width="16.42578125" style="112" customWidth="1"/>
    <col min="2054" max="2054" width="16.7109375" style="112" customWidth="1"/>
    <col min="2055" max="2055" width="16.42578125" style="112" customWidth="1"/>
    <col min="2056" max="2056" width="14.140625" style="112" customWidth="1"/>
    <col min="2057" max="2057" width="10.85546875" style="112" customWidth="1"/>
    <col min="2058" max="2058" width="10.42578125" style="112" customWidth="1"/>
    <col min="2059" max="2059" width="11" style="112" customWidth="1"/>
    <col min="2060" max="2060" width="10.5703125" style="112" customWidth="1"/>
    <col min="2061" max="2061" width="7.85546875" style="112" customWidth="1"/>
    <col min="2062" max="2062" width="11.42578125" style="112" customWidth="1"/>
    <col min="2063" max="2304" width="7.85546875" style="112"/>
    <col min="2305" max="2305" width="22.140625" style="112" customWidth="1"/>
    <col min="2306" max="2308" width="16.7109375" style="112" customWidth="1"/>
    <col min="2309" max="2309" width="16.42578125" style="112" customWidth="1"/>
    <col min="2310" max="2310" width="16.7109375" style="112" customWidth="1"/>
    <col min="2311" max="2311" width="16.42578125" style="112" customWidth="1"/>
    <col min="2312" max="2312" width="14.140625" style="112" customWidth="1"/>
    <col min="2313" max="2313" width="10.85546875" style="112" customWidth="1"/>
    <col min="2314" max="2314" width="10.42578125" style="112" customWidth="1"/>
    <col min="2315" max="2315" width="11" style="112" customWidth="1"/>
    <col min="2316" max="2316" width="10.5703125" style="112" customWidth="1"/>
    <col min="2317" max="2317" width="7.85546875" style="112" customWidth="1"/>
    <col min="2318" max="2318" width="11.42578125" style="112" customWidth="1"/>
    <col min="2319" max="2560" width="7.85546875" style="112"/>
    <col min="2561" max="2561" width="22.140625" style="112" customWidth="1"/>
    <col min="2562" max="2564" width="16.7109375" style="112" customWidth="1"/>
    <col min="2565" max="2565" width="16.42578125" style="112" customWidth="1"/>
    <col min="2566" max="2566" width="16.7109375" style="112" customWidth="1"/>
    <col min="2567" max="2567" width="16.42578125" style="112" customWidth="1"/>
    <col min="2568" max="2568" width="14.140625" style="112" customWidth="1"/>
    <col min="2569" max="2569" width="10.85546875" style="112" customWidth="1"/>
    <col min="2570" max="2570" width="10.42578125" style="112" customWidth="1"/>
    <col min="2571" max="2571" width="11" style="112" customWidth="1"/>
    <col min="2572" max="2572" width="10.5703125" style="112" customWidth="1"/>
    <col min="2573" max="2573" width="7.85546875" style="112" customWidth="1"/>
    <col min="2574" max="2574" width="11.42578125" style="112" customWidth="1"/>
    <col min="2575" max="2816" width="7.85546875" style="112"/>
    <col min="2817" max="2817" width="22.140625" style="112" customWidth="1"/>
    <col min="2818" max="2820" width="16.7109375" style="112" customWidth="1"/>
    <col min="2821" max="2821" width="16.42578125" style="112" customWidth="1"/>
    <col min="2822" max="2822" width="16.7109375" style="112" customWidth="1"/>
    <col min="2823" max="2823" width="16.42578125" style="112" customWidth="1"/>
    <col min="2824" max="2824" width="14.140625" style="112" customWidth="1"/>
    <col min="2825" max="2825" width="10.85546875" style="112" customWidth="1"/>
    <col min="2826" max="2826" width="10.42578125" style="112" customWidth="1"/>
    <col min="2827" max="2827" width="11" style="112" customWidth="1"/>
    <col min="2828" max="2828" width="10.5703125" style="112" customWidth="1"/>
    <col min="2829" max="2829" width="7.85546875" style="112" customWidth="1"/>
    <col min="2830" max="2830" width="11.42578125" style="112" customWidth="1"/>
    <col min="2831" max="3072" width="7.85546875" style="112"/>
    <col min="3073" max="3073" width="22.140625" style="112" customWidth="1"/>
    <col min="3074" max="3076" width="16.7109375" style="112" customWidth="1"/>
    <col min="3077" max="3077" width="16.42578125" style="112" customWidth="1"/>
    <col min="3078" max="3078" width="16.7109375" style="112" customWidth="1"/>
    <col min="3079" max="3079" width="16.42578125" style="112" customWidth="1"/>
    <col min="3080" max="3080" width="14.140625" style="112" customWidth="1"/>
    <col min="3081" max="3081" width="10.85546875" style="112" customWidth="1"/>
    <col min="3082" max="3082" width="10.42578125" style="112" customWidth="1"/>
    <col min="3083" max="3083" width="11" style="112" customWidth="1"/>
    <col min="3084" max="3084" width="10.5703125" style="112" customWidth="1"/>
    <col min="3085" max="3085" width="7.85546875" style="112" customWidth="1"/>
    <col min="3086" max="3086" width="11.42578125" style="112" customWidth="1"/>
    <col min="3087" max="3328" width="7.85546875" style="112"/>
    <col min="3329" max="3329" width="22.140625" style="112" customWidth="1"/>
    <col min="3330" max="3332" width="16.7109375" style="112" customWidth="1"/>
    <col min="3333" max="3333" width="16.42578125" style="112" customWidth="1"/>
    <col min="3334" max="3334" width="16.7109375" style="112" customWidth="1"/>
    <col min="3335" max="3335" width="16.42578125" style="112" customWidth="1"/>
    <col min="3336" max="3336" width="14.140625" style="112" customWidth="1"/>
    <col min="3337" max="3337" width="10.85546875" style="112" customWidth="1"/>
    <col min="3338" max="3338" width="10.42578125" style="112" customWidth="1"/>
    <col min="3339" max="3339" width="11" style="112" customWidth="1"/>
    <col min="3340" max="3340" width="10.5703125" style="112" customWidth="1"/>
    <col min="3341" max="3341" width="7.85546875" style="112" customWidth="1"/>
    <col min="3342" max="3342" width="11.42578125" style="112" customWidth="1"/>
    <col min="3343" max="3584" width="7.85546875" style="112"/>
    <col min="3585" max="3585" width="22.140625" style="112" customWidth="1"/>
    <col min="3586" max="3588" width="16.7109375" style="112" customWidth="1"/>
    <col min="3589" max="3589" width="16.42578125" style="112" customWidth="1"/>
    <col min="3590" max="3590" width="16.7109375" style="112" customWidth="1"/>
    <col min="3591" max="3591" width="16.42578125" style="112" customWidth="1"/>
    <col min="3592" max="3592" width="14.140625" style="112" customWidth="1"/>
    <col min="3593" max="3593" width="10.85546875" style="112" customWidth="1"/>
    <col min="3594" max="3594" width="10.42578125" style="112" customWidth="1"/>
    <col min="3595" max="3595" width="11" style="112" customWidth="1"/>
    <col min="3596" max="3596" width="10.5703125" style="112" customWidth="1"/>
    <col min="3597" max="3597" width="7.85546875" style="112" customWidth="1"/>
    <col min="3598" max="3598" width="11.42578125" style="112" customWidth="1"/>
    <col min="3599" max="3840" width="7.85546875" style="112"/>
    <col min="3841" max="3841" width="22.140625" style="112" customWidth="1"/>
    <col min="3842" max="3844" width="16.7109375" style="112" customWidth="1"/>
    <col min="3845" max="3845" width="16.42578125" style="112" customWidth="1"/>
    <col min="3846" max="3846" width="16.7109375" style="112" customWidth="1"/>
    <col min="3847" max="3847" width="16.42578125" style="112" customWidth="1"/>
    <col min="3848" max="3848" width="14.140625" style="112" customWidth="1"/>
    <col min="3849" max="3849" width="10.85546875" style="112" customWidth="1"/>
    <col min="3850" max="3850" width="10.42578125" style="112" customWidth="1"/>
    <col min="3851" max="3851" width="11" style="112" customWidth="1"/>
    <col min="3852" max="3852" width="10.5703125" style="112" customWidth="1"/>
    <col min="3853" max="3853" width="7.85546875" style="112" customWidth="1"/>
    <col min="3854" max="3854" width="11.42578125" style="112" customWidth="1"/>
    <col min="3855" max="4096" width="7.85546875" style="112"/>
    <col min="4097" max="4097" width="22.140625" style="112" customWidth="1"/>
    <col min="4098" max="4100" width="16.7109375" style="112" customWidth="1"/>
    <col min="4101" max="4101" width="16.42578125" style="112" customWidth="1"/>
    <col min="4102" max="4102" width="16.7109375" style="112" customWidth="1"/>
    <col min="4103" max="4103" width="16.42578125" style="112" customWidth="1"/>
    <col min="4104" max="4104" width="14.140625" style="112" customWidth="1"/>
    <col min="4105" max="4105" width="10.85546875" style="112" customWidth="1"/>
    <col min="4106" max="4106" width="10.42578125" style="112" customWidth="1"/>
    <col min="4107" max="4107" width="11" style="112" customWidth="1"/>
    <col min="4108" max="4108" width="10.5703125" style="112" customWidth="1"/>
    <col min="4109" max="4109" width="7.85546875" style="112" customWidth="1"/>
    <col min="4110" max="4110" width="11.42578125" style="112" customWidth="1"/>
    <col min="4111" max="4352" width="7.85546875" style="112"/>
    <col min="4353" max="4353" width="22.140625" style="112" customWidth="1"/>
    <col min="4354" max="4356" width="16.7109375" style="112" customWidth="1"/>
    <col min="4357" max="4357" width="16.42578125" style="112" customWidth="1"/>
    <col min="4358" max="4358" width="16.7109375" style="112" customWidth="1"/>
    <col min="4359" max="4359" width="16.42578125" style="112" customWidth="1"/>
    <col min="4360" max="4360" width="14.140625" style="112" customWidth="1"/>
    <col min="4361" max="4361" width="10.85546875" style="112" customWidth="1"/>
    <col min="4362" max="4362" width="10.42578125" style="112" customWidth="1"/>
    <col min="4363" max="4363" width="11" style="112" customWidth="1"/>
    <col min="4364" max="4364" width="10.5703125" style="112" customWidth="1"/>
    <col min="4365" max="4365" width="7.85546875" style="112" customWidth="1"/>
    <col min="4366" max="4366" width="11.42578125" style="112" customWidth="1"/>
    <col min="4367" max="4608" width="7.85546875" style="112"/>
    <col min="4609" max="4609" width="22.140625" style="112" customWidth="1"/>
    <col min="4610" max="4612" width="16.7109375" style="112" customWidth="1"/>
    <col min="4613" max="4613" width="16.42578125" style="112" customWidth="1"/>
    <col min="4614" max="4614" width="16.7109375" style="112" customWidth="1"/>
    <col min="4615" max="4615" width="16.42578125" style="112" customWidth="1"/>
    <col min="4616" max="4616" width="14.140625" style="112" customWidth="1"/>
    <col min="4617" max="4617" width="10.85546875" style="112" customWidth="1"/>
    <col min="4618" max="4618" width="10.42578125" style="112" customWidth="1"/>
    <col min="4619" max="4619" width="11" style="112" customWidth="1"/>
    <col min="4620" max="4620" width="10.5703125" style="112" customWidth="1"/>
    <col min="4621" max="4621" width="7.85546875" style="112" customWidth="1"/>
    <col min="4622" max="4622" width="11.42578125" style="112" customWidth="1"/>
    <col min="4623" max="4864" width="7.85546875" style="112"/>
    <col min="4865" max="4865" width="22.140625" style="112" customWidth="1"/>
    <col min="4866" max="4868" width="16.7109375" style="112" customWidth="1"/>
    <col min="4869" max="4869" width="16.42578125" style="112" customWidth="1"/>
    <col min="4870" max="4870" width="16.7109375" style="112" customWidth="1"/>
    <col min="4871" max="4871" width="16.42578125" style="112" customWidth="1"/>
    <col min="4872" max="4872" width="14.140625" style="112" customWidth="1"/>
    <col min="4873" max="4873" width="10.85546875" style="112" customWidth="1"/>
    <col min="4874" max="4874" width="10.42578125" style="112" customWidth="1"/>
    <col min="4875" max="4875" width="11" style="112" customWidth="1"/>
    <col min="4876" max="4876" width="10.5703125" style="112" customWidth="1"/>
    <col min="4877" max="4877" width="7.85546875" style="112" customWidth="1"/>
    <col min="4878" max="4878" width="11.42578125" style="112" customWidth="1"/>
    <col min="4879" max="5120" width="7.85546875" style="112"/>
    <col min="5121" max="5121" width="22.140625" style="112" customWidth="1"/>
    <col min="5122" max="5124" width="16.7109375" style="112" customWidth="1"/>
    <col min="5125" max="5125" width="16.42578125" style="112" customWidth="1"/>
    <col min="5126" max="5126" width="16.7109375" style="112" customWidth="1"/>
    <col min="5127" max="5127" width="16.42578125" style="112" customWidth="1"/>
    <col min="5128" max="5128" width="14.140625" style="112" customWidth="1"/>
    <col min="5129" max="5129" width="10.85546875" style="112" customWidth="1"/>
    <col min="5130" max="5130" width="10.42578125" style="112" customWidth="1"/>
    <col min="5131" max="5131" width="11" style="112" customWidth="1"/>
    <col min="5132" max="5132" width="10.5703125" style="112" customWidth="1"/>
    <col min="5133" max="5133" width="7.85546875" style="112" customWidth="1"/>
    <col min="5134" max="5134" width="11.42578125" style="112" customWidth="1"/>
    <col min="5135" max="5376" width="7.85546875" style="112"/>
    <col min="5377" max="5377" width="22.140625" style="112" customWidth="1"/>
    <col min="5378" max="5380" width="16.7109375" style="112" customWidth="1"/>
    <col min="5381" max="5381" width="16.42578125" style="112" customWidth="1"/>
    <col min="5382" max="5382" width="16.7109375" style="112" customWidth="1"/>
    <col min="5383" max="5383" width="16.42578125" style="112" customWidth="1"/>
    <col min="5384" max="5384" width="14.140625" style="112" customWidth="1"/>
    <col min="5385" max="5385" width="10.85546875" style="112" customWidth="1"/>
    <col min="5386" max="5386" width="10.42578125" style="112" customWidth="1"/>
    <col min="5387" max="5387" width="11" style="112" customWidth="1"/>
    <col min="5388" max="5388" width="10.5703125" style="112" customWidth="1"/>
    <col min="5389" max="5389" width="7.85546875" style="112" customWidth="1"/>
    <col min="5390" max="5390" width="11.42578125" style="112" customWidth="1"/>
    <col min="5391" max="5632" width="7.85546875" style="112"/>
    <col min="5633" max="5633" width="22.140625" style="112" customWidth="1"/>
    <col min="5634" max="5636" width="16.7109375" style="112" customWidth="1"/>
    <col min="5637" max="5637" width="16.42578125" style="112" customWidth="1"/>
    <col min="5638" max="5638" width="16.7109375" style="112" customWidth="1"/>
    <col min="5639" max="5639" width="16.42578125" style="112" customWidth="1"/>
    <col min="5640" max="5640" width="14.140625" style="112" customWidth="1"/>
    <col min="5641" max="5641" width="10.85546875" style="112" customWidth="1"/>
    <col min="5642" max="5642" width="10.42578125" style="112" customWidth="1"/>
    <col min="5643" max="5643" width="11" style="112" customWidth="1"/>
    <col min="5644" max="5644" width="10.5703125" style="112" customWidth="1"/>
    <col min="5645" max="5645" width="7.85546875" style="112" customWidth="1"/>
    <col min="5646" max="5646" width="11.42578125" style="112" customWidth="1"/>
    <col min="5647" max="5888" width="7.85546875" style="112"/>
    <col min="5889" max="5889" width="22.140625" style="112" customWidth="1"/>
    <col min="5890" max="5892" width="16.7109375" style="112" customWidth="1"/>
    <col min="5893" max="5893" width="16.42578125" style="112" customWidth="1"/>
    <col min="5894" max="5894" width="16.7109375" style="112" customWidth="1"/>
    <col min="5895" max="5895" width="16.42578125" style="112" customWidth="1"/>
    <col min="5896" max="5896" width="14.140625" style="112" customWidth="1"/>
    <col min="5897" max="5897" width="10.85546875" style="112" customWidth="1"/>
    <col min="5898" max="5898" width="10.42578125" style="112" customWidth="1"/>
    <col min="5899" max="5899" width="11" style="112" customWidth="1"/>
    <col min="5900" max="5900" width="10.5703125" style="112" customWidth="1"/>
    <col min="5901" max="5901" width="7.85546875" style="112" customWidth="1"/>
    <col min="5902" max="5902" width="11.42578125" style="112" customWidth="1"/>
    <col min="5903" max="6144" width="7.85546875" style="112"/>
    <col min="6145" max="6145" width="22.140625" style="112" customWidth="1"/>
    <col min="6146" max="6148" width="16.7109375" style="112" customWidth="1"/>
    <col min="6149" max="6149" width="16.42578125" style="112" customWidth="1"/>
    <col min="6150" max="6150" width="16.7109375" style="112" customWidth="1"/>
    <col min="6151" max="6151" width="16.42578125" style="112" customWidth="1"/>
    <col min="6152" max="6152" width="14.140625" style="112" customWidth="1"/>
    <col min="6153" max="6153" width="10.85546875" style="112" customWidth="1"/>
    <col min="6154" max="6154" width="10.42578125" style="112" customWidth="1"/>
    <col min="6155" max="6155" width="11" style="112" customWidth="1"/>
    <col min="6156" max="6156" width="10.5703125" style="112" customWidth="1"/>
    <col min="6157" max="6157" width="7.85546875" style="112" customWidth="1"/>
    <col min="6158" max="6158" width="11.42578125" style="112" customWidth="1"/>
    <col min="6159" max="6400" width="7.85546875" style="112"/>
    <col min="6401" max="6401" width="22.140625" style="112" customWidth="1"/>
    <col min="6402" max="6404" width="16.7109375" style="112" customWidth="1"/>
    <col min="6405" max="6405" width="16.42578125" style="112" customWidth="1"/>
    <col min="6406" max="6406" width="16.7109375" style="112" customWidth="1"/>
    <col min="6407" max="6407" width="16.42578125" style="112" customWidth="1"/>
    <col min="6408" max="6408" width="14.140625" style="112" customWidth="1"/>
    <col min="6409" max="6409" width="10.85546875" style="112" customWidth="1"/>
    <col min="6410" max="6410" width="10.42578125" style="112" customWidth="1"/>
    <col min="6411" max="6411" width="11" style="112" customWidth="1"/>
    <col min="6412" max="6412" width="10.5703125" style="112" customWidth="1"/>
    <col min="6413" max="6413" width="7.85546875" style="112" customWidth="1"/>
    <col min="6414" max="6414" width="11.42578125" style="112" customWidth="1"/>
    <col min="6415" max="6656" width="7.85546875" style="112"/>
    <col min="6657" max="6657" width="22.140625" style="112" customWidth="1"/>
    <col min="6658" max="6660" width="16.7109375" style="112" customWidth="1"/>
    <col min="6661" max="6661" width="16.42578125" style="112" customWidth="1"/>
    <col min="6662" max="6662" width="16.7109375" style="112" customWidth="1"/>
    <col min="6663" max="6663" width="16.42578125" style="112" customWidth="1"/>
    <col min="6664" max="6664" width="14.140625" style="112" customWidth="1"/>
    <col min="6665" max="6665" width="10.85546875" style="112" customWidth="1"/>
    <col min="6666" max="6666" width="10.42578125" style="112" customWidth="1"/>
    <col min="6667" max="6667" width="11" style="112" customWidth="1"/>
    <col min="6668" max="6668" width="10.5703125" style="112" customWidth="1"/>
    <col min="6669" max="6669" width="7.85546875" style="112" customWidth="1"/>
    <col min="6670" max="6670" width="11.42578125" style="112" customWidth="1"/>
    <col min="6671" max="6912" width="7.85546875" style="112"/>
    <col min="6913" max="6913" width="22.140625" style="112" customWidth="1"/>
    <col min="6914" max="6916" width="16.7109375" style="112" customWidth="1"/>
    <col min="6917" max="6917" width="16.42578125" style="112" customWidth="1"/>
    <col min="6918" max="6918" width="16.7109375" style="112" customWidth="1"/>
    <col min="6919" max="6919" width="16.42578125" style="112" customWidth="1"/>
    <col min="6920" max="6920" width="14.140625" style="112" customWidth="1"/>
    <col min="6921" max="6921" width="10.85546875" style="112" customWidth="1"/>
    <col min="6922" max="6922" width="10.42578125" style="112" customWidth="1"/>
    <col min="6923" max="6923" width="11" style="112" customWidth="1"/>
    <col min="6924" max="6924" width="10.5703125" style="112" customWidth="1"/>
    <col min="6925" max="6925" width="7.85546875" style="112" customWidth="1"/>
    <col min="6926" max="6926" width="11.42578125" style="112" customWidth="1"/>
    <col min="6927" max="7168" width="7.85546875" style="112"/>
    <col min="7169" max="7169" width="22.140625" style="112" customWidth="1"/>
    <col min="7170" max="7172" width="16.7109375" style="112" customWidth="1"/>
    <col min="7173" max="7173" width="16.42578125" style="112" customWidth="1"/>
    <col min="7174" max="7174" width="16.7109375" style="112" customWidth="1"/>
    <col min="7175" max="7175" width="16.42578125" style="112" customWidth="1"/>
    <col min="7176" max="7176" width="14.140625" style="112" customWidth="1"/>
    <col min="7177" max="7177" width="10.85546875" style="112" customWidth="1"/>
    <col min="7178" max="7178" width="10.42578125" style="112" customWidth="1"/>
    <col min="7179" max="7179" width="11" style="112" customWidth="1"/>
    <col min="7180" max="7180" width="10.5703125" style="112" customWidth="1"/>
    <col min="7181" max="7181" width="7.85546875" style="112" customWidth="1"/>
    <col min="7182" max="7182" width="11.42578125" style="112" customWidth="1"/>
    <col min="7183" max="7424" width="7.85546875" style="112"/>
    <col min="7425" max="7425" width="22.140625" style="112" customWidth="1"/>
    <col min="7426" max="7428" width="16.7109375" style="112" customWidth="1"/>
    <col min="7429" max="7429" width="16.42578125" style="112" customWidth="1"/>
    <col min="7430" max="7430" width="16.7109375" style="112" customWidth="1"/>
    <col min="7431" max="7431" width="16.42578125" style="112" customWidth="1"/>
    <col min="7432" max="7432" width="14.140625" style="112" customWidth="1"/>
    <col min="7433" max="7433" width="10.85546875" style="112" customWidth="1"/>
    <col min="7434" max="7434" width="10.42578125" style="112" customWidth="1"/>
    <col min="7435" max="7435" width="11" style="112" customWidth="1"/>
    <col min="7436" max="7436" width="10.5703125" style="112" customWidth="1"/>
    <col min="7437" max="7437" width="7.85546875" style="112" customWidth="1"/>
    <col min="7438" max="7438" width="11.42578125" style="112" customWidth="1"/>
    <col min="7439" max="7680" width="7.85546875" style="112"/>
    <col min="7681" max="7681" width="22.140625" style="112" customWidth="1"/>
    <col min="7682" max="7684" width="16.7109375" style="112" customWidth="1"/>
    <col min="7685" max="7685" width="16.42578125" style="112" customWidth="1"/>
    <col min="7686" max="7686" width="16.7109375" style="112" customWidth="1"/>
    <col min="7687" max="7687" width="16.42578125" style="112" customWidth="1"/>
    <col min="7688" max="7688" width="14.140625" style="112" customWidth="1"/>
    <col min="7689" max="7689" width="10.85546875" style="112" customWidth="1"/>
    <col min="7690" max="7690" width="10.42578125" style="112" customWidth="1"/>
    <col min="7691" max="7691" width="11" style="112" customWidth="1"/>
    <col min="7692" max="7692" width="10.5703125" style="112" customWidth="1"/>
    <col min="7693" max="7693" width="7.85546875" style="112" customWidth="1"/>
    <col min="7694" max="7694" width="11.42578125" style="112" customWidth="1"/>
    <col min="7695" max="7936" width="7.85546875" style="112"/>
    <col min="7937" max="7937" width="22.140625" style="112" customWidth="1"/>
    <col min="7938" max="7940" width="16.7109375" style="112" customWidth="1"/>
    <col min="7941" max="7941" width="16.42578125" style="112" customWidth="1"/>
    <col min="7942" max="7942" width="16.7109375" style="112" customWidth="1"/>
    <col min="7943" max="7943" width="16.42578125" style="112" customWidth="1"/>
    <col min="7944" max="7944" width="14.140625" style="112" customWidth="1"/>
    <col min="7945" max="7945" width="10.85546875" style="112" customWidth="1"/>
    <col min="7946" max="7946" width="10.42578125" style="112" customWidth="1"/>
    <col min="7947" max="7947" width="11" style="112" customWidth="1"/>
    <col min="7948" max="7948" width="10.5703125" style="112" customWidth="1"/>
    <col min="7949" max="7949" width="7.85546875" style="112" customWidth="1"/>
    <col min="7950" max="7950" width="11.42578125" style="112" customWidth="1"/>
    <col min="7951" max="8192" width="7.85546875" style="112"/>
    <col min="8193" max="8193" width="22.140625" style="112" customWidth="1"/>
    <col min="8194" max="8196" width="16.7109375" style="112" customWidth="1"/>
    <col min="8197" max="8197" width="16.42578125" style="112" customWidth="1"/>
    <col min="8198" max="8198" width="16.7109375" style="112" customWidth="1"/>
    <col min="8199" max="8199" width="16.42578125" style="112" customWidth="1"/>
    <col min="8200" max="8200" width="14.140625" style="112" customWidth="1"/>
    <col min="8201" max="8201" width="10.85546875" style="112" customWidth="1"/>
    <col min="8202" max="8202" width="10.42578125" style="112" customWidth="1"/>
    <col min="8203" max="8203" width="11" style="112" customWidth="1"/>
    <col min="8204" max="8204" width="10.5703125" style="112" customWidth="1"/>
    <col min="8205" max="8205" width="7.85546875" style="112" customWidth="1"/>
    <col min="8206" max="8206" width="11.42578125" style="112" customWidth="1"/>
    <col min="8207" max="8448" width="7.85546875" style="112"/>
    <col min="8449" max="8449" width="22.140625" style="112" customWidth="1"/>
    <col min="8450" max="8452" width="16.7109375" style="112" customWidth="1"/>
    <col min="8453" max="8453" width="16.42578125" style="112" customWidth="1"/>
    <col min="8454" max="8454" width="16.7109375" style="112" customWidth="1"/>
    <col min="8455" max="8455" width="16.42578125" style="112" customWidth="1"/>
    <col min="8456" max="8456" width="14.140625" style="112" customWidth="1"/>
    <col min="8457" max="8457" width="10.85546875" style="112" customWidth="1"/>
    <col min="8458" max="8458" width="10.42578125" style="112" customWidth="1"/>
    <col min="8459" max="8459" width="11" style="112" customWidth="1"/>
    <col min="8460" max="8460" width="10.5703125" style="112" customWidth="1"/>
    <col min="8461" max="8461" width="7.85546875" style="112" customWidth="1"/>
    <col min="8462" max="8462" width="11.42578125" style="112" customWidth="1"/>
    <col min="8463" max="8704" width="7.85546875" style="112"/>
    <col min="8705" max="8705" width="22.140625" style="112" customWidth="1"/>
    <col min="8706" max="8708" width="16.7109375" style="112" customWidth="1"/>
    <col min="8709" max="8709" width="16.42578125" style="112" customWidth="1"/>
    <col min="8710" max="8710" width="16.7109375" style="112" customWidth="1"/>
    <col min="8711" max="8711" width="16.42578125" style="112" customWidth="1"/>
    <col min="8712" max="8712" width="14.140625" style="112" customWidth="1"/>
    <col min="8713" max="8713" width="10.85546875" style="112" customWidth="1"/>
    <col min="8714" max="8714" width="10.42578125" style="112" customWidth="1"/>
    <col min="8715" max="8715" width="11" style="112" customWidth="1"/>
    <col min="8716" max="8716" width="10.5703125" style="112" customWidth="1"/>
    <col min="8717" max="8717" width="7.85546875" style="112" customWidth="1"/>
    <col min="8718" max="8718" width="11.42578125" style="112" customWidth="1"/>
    <col min="8719" max="8960" width="7.85546875" style="112"/>
    <col min="8961" max="8961" width="22.140625" style="112" customWidth="1"/>
    <col min="8962" max="8964" width="16.7109375" style="112" customWidth="1"/>
    <col min="8965" max="8965" width="16.42578125" style="112" customWidth="1"/>
    <col min="8966" max="8966" width="16.7109375" style="112" customWidth="1"/>
    <col min="8967" max="8967" width="16.42578125" style="112" customWidth="1"/>
    <col min="8968" max="8968" width="14.140625" style="112" customWidth="1"/>
    <col min="8969" max="8969" width="10.85546875" style="112" customWidth="1"/>
    <col min="8970" max="8970" width="10.42578125" style="112" customWidth="1"/>
    <col min="8971" max="8971" width="11" style="112" customWidth="1"/>
    <col min="8972" max="8972" width="10.5703125" style="112" customWidth="1"/>
    <col min="8973" max="8973" width="7.85546875" style="112" customWidth="1"/>
    <col min="8974" max="8974" width="11.42578125" style="112" customWidth="1"/>
    <col min="8975" max="9216" width="7.85546875" style="112"/>
    <col min="9217" max="9217" width="22.140625" style="112" customWidth="1"/>
    <col min="9218" max="9220" width="16.7109375" style="112" customWidth="1"/>
    <col min="9221" max="9221" width="16.42578125" style="112" customWidth="1"/>
    <col min="9222" max="9222" width="16.7109375" style="112" customWidth="1"/>
    <col min="9223" max="9223" width="16.42578125" style="112" customWidth="1"/>
    <col min="9224" max="9224" width="14.140625" style="112" customWidth="1"/>
    <col min="9225" max="9225" width="10.85546875" style="112" customWidth="1"/>
    <col min="9226" max="9226" width="10.42578125" style="112" customWidth="1"/>
    <col min="9227" max="9227" width="11" style="112" customWidth="1"/>
    <col min="9228" max="9228" width="10.5703125" style="112" customWidth="1"/>
    <col min="9229" max="9229" width="7.85546875" style="112" customWidth="1"/>
    <col min="9230" max="9230" width="11.42578125" style="112" customWidth="1"/>
    <col min="9231" max="9472" width="7.85546875" style="112"/>
    <col min="9473" max="9473" width="22.140625" style="112" customWidth="1"/>
    <col min="9474" max="9476" width="16.7109375" style="112" customWidth="1"/>
    <col min="9477" max="9477" width="16.42578125" style="112" customWidth="1"/>
    <col min="9478" max="9478" width="16.7109375" style="112" customWidth="1"/>
    <col min="9479" max="9479" width="16.42578125" style="112" customWidth="1"/>
    <col min="9480" max="9480" width="14.140625" style="112" customWidth="1"/>
    <col min="9481" max="9481" width="10.85546875" style="112" customWidth="1"/>
    <col min="9482" max="9482" width="10.42578125" style="112" customWidth="1"/>
    <col min="9483" max="9483" width="11" style="112" customWidth="1"/>
    <col min="9484" max="9484" width="10.5703125" style="112" customWidth="1"/>
    <col min="9485" max="9485" width="7.85546875" style="112" customWidth="1"/>
    <col min="9486" max="9486" width="11.42578125" style="112" customWidth="1"/>
    <col min="9487" max="9728" width="7.85546875" style="112"/>
    <col min="9729" max="9729" width="22.140625" style="112" customWidth="1"/>
    <col min="9730" max="9732" width="16.7109375" style="112" customWidth="1"/>
    <col min="9733" max="9733" width="16.42578125" style="112" customWidth="1"/>
    <col min="9734" max="9734" width="16.7109375" style="112" customWidth="1"/>
    <col min="9735" max="9735" width="16.42578125" style="112" customWidth="1"/>
    <col min="9736" max="9736" width="14.140625" style="112" customWidth="1"/>
    <col min="9737" max="9737" width="10.85546875" style="112" customWidth="1"/>
    <col min="9738" max="9738" width="10.42578125" style="112" customWidth="1"/>
    <col min="9739" max="9739" width="11" style="112" customWidth="1"/>
    <col min="9740" max="9740" width="10.5703125" style="112" customWidth="1"/>
    <col min="9741" max="9741" width="7.85546875" style="112" customWidth="1"/>
    <col min="9742" max="9742" width="11.42578125" style="112" customWidth="1"/>
    <col min="9743" max="9984" width="7.85546875" style="112"/>
    <col min="9985" max="9985" width="22.140625" style="112" customWidth="1"/>
    <col min="9986" max="9988" width="16.7109375" style="112" customWidth="1"/>
    <col min="9989" max="9989" width="16.42578125" style="112" customWidth="1"/>
    <col min="9990" max="9990" width="16.7109375" style="112" customWidth="1"/>
    <col min="9991" max="9991" width="16.42578125" style="112" customWidth="1"/>
    <col min="9992" max="9992" width="14.140625" style="112" customWidth="1"/>
    <col min="9993" max="9993" width="10.85546875" style="112" customWidth="1"/>
    <col min="9994" max="9994" width="10.42578125" style="112" customWidth="1"/>
    <col min="9995" max="9995" width="11" style="112" customWidth="1"/>
    <col min="9996" max="9996" width="10.5703125" style="112" customWidth="1"/>
    <col min="9997" max="9997" width="7.85546875" style="112" customWidth="1"/>
    <col min="9998" max="9998" width="11.42578125" style="112" customWidth="1"/>
    <col min="9999" max="10240" width="7.85546875" style="112"/>
    <col min="10241" max="10241" width="22.140625" style="112" customWidth="1"/>
    <col min="10242" max="10244" width="16.7109375" style="112" customWidth="1"/>
    <col min="10245" max="10245" width="16.42578125" style="112" customWidth="1"/>
    <col min="10246" max="10246" width="16.7109375" style="112" customWidth="1"/>
    <col min="10247" max="10247" width="16.42578125" style="112" customWidth="1"/>
    <col min="10248" max="10248" width="14.140625" style="112" customWidth="1"/>
    <col min="10249" max="10249" width="10.85546875" style="112" customWidth="1"/>
    <col min="10250" max="10250" width="10.42578125" style="112" customWidth="1"/>
    <col min="10251" max="10251" width="11" style="112" customWidth="1"/>
    <col min="10252" max="10252" width="10.5703125" style="112" customWidth="1"/>
    <col min="10253" max="10253" width="7.85546875" style="112" customWidth="1"/>
    <col min="10254" max="10254" width="11.42578125" style="112" customWidth="1"/>
    <col min="10255" max="10496" width="7.85546875" style="112"/>
    <col min="10497" max="10497" width="22.140625" style="112" customWidth="1"/>
    <col min="10498" max="10500" width="16.7109375" style="112" customWidth="1"/>
    <col min="10501" max="10501" width="16.42578125" style="112" customWidth="1"/>
    <col min="10502" max="10502" width="16.7109375" style="112" customWidth="1"/>
    <col min="10503" max="10503" width="16.42578125" style="112" customWidth="1"/>
    <col min="10504" max="10504" width="14.140625" style="112" customWidth="1"/>
    <col min="10505" max="10505" width="10.85546875" style="112" customWidth="1"/>
    <col min="10506" max="10506" width="10.42578125" style="112" customWidth="1"/>
    <col min="10507" max="10507" width="11" style="112" customWidth="1"/>
    <col min="10508" max="10508" width="10.5703125" style="112" customWidth="1"/>
    <col min="10509" max="10509" width="7.85546875" style="112" customWidth="1"/>
    <col min="10510" max="10510" width="11.42578125" style="112" customWidth="1"/>
    <col min="10511" max="10752" width="7.85546875" style="112"/>
    <col min="10753" max="10753" width="22.140625" style="112" customWidth="1"/>
    <col min="10754" max="10756" width="16.7109375" style="112" customWidth="1"/>
    <col min="10757" max="10757" width="16.42578125" style="112" customWidth="1"/>
    <col min="10758" max="10758" width="16.7109375" style="112" customWidth="1"/>
    <col min="10759" max="10759" width="16.42578125" style="112" customWidth="1"/>
    <col min="10760" max="10760" width="14.140625" style="112" customWidth="1"/>
    <col min="10761" max="10761" width="10.85546875" style="112" customWidth="1"/>
    <col min="10762" max="10762" width="10.42578125" style="112" customWidth="1"/>
    <col min="10763" max="10763" width="11" style="112" customWidth="1"/>
    <col min="10764" max="10764" width="10.5703125" style="112" customWidth="1"/>
    <col min="10765" max="10765" width="7.85546875" style="112" customWidth="1"/>
    <col min="10766" max="10766" width="11.42578125" style="112" customWidth="1"/>
    <col min="10767" max="11008" width="7.85546875" style="112"/>
    <col min="11009" max="11009" width="22.140625" style="112" customWidth="1"/>
    <col min="11010" max="11012" width="16.7109375" style="112" customWidth="1"/>
    <col min="11013" max="11013" width="16.42578125" style="112" customWidth="1"/>
    <col min="11014" max="11014" width="16.7109375" style="112" customWidth="1"/>
    <col min="11015" max="11015" width="16.42578125" style="112" customWidth="1"/>
    <col min="11016" max="11016" width="14.140625" style="112" customWidth="1"/>
    <col min="11017" max="11017" width="10.85546875" style="112" customWidth="1"/>
    <col min="11018" max="11018" width="10.42578125" style="112" customWidth="1"/>
    <col min="11019" max="11019" width="11" style="112" customWidth="1"/>
    <col min="11020" max="11020" width="10.5703125" style="112" customWidth="1"/>
    <col min="11021" max="11021" width="7.85546875" style="112" customWidth="1"/>
    <col min="11022" max="11022" width="11.42578125" style="112" customWidth="1"/>
    <col min="11023" max="11264" width="7.85546875" style="112"/>
    <col min="11265" max="11265" width="22.140625" style="112" customWidth="1"/>
    <col min="11266" max="11268" width="16.7109375" style="112" customWidth="1"/>
    <col min="11269" max="11269" width="16.42578125" style="112" customWidth="1"/>
    <col min="11270" max="11270" width="16.7109375" style="112" customWidth="1"/>
    <col min="11271" max="11271" width="16.42578125" style="112" customWidth="1"/>
    <col min="11272" max="11272" width="14.140625" style="112" customWidth="1"/>
    <col min="11273" max="11273" width="10.85546875" style="112" customWidth="1"/>
    <col min="11274" max="11274" width="10.42578125" style="112" customWidth="1"/>
    <col min="11275" max="11275" width="11" style="112" customWidth="1"/>
    <col min="11276" max="11276" width="10.5703125" style="112" customWidth="1"/>
    <col min="11277" max="11277" width="7.85546875" style="112" customWidth="1"/>
    <col min="11278" max="11278" width="11.42578125" style="112" customWidth="1"/>
    <col min="11279" max="11520" width="7.85546875" style="112"/>
    <col min="11521" max="11521" width="22.140625" style="112" customWidth="1"/>
    <col min="11522" max="11524" width="16.7109375" style="112" customWidth="1"/>
    <col min="11525" max="11525" width="16.42578125" style="112" customWidth="1"/>
    <col min="11526" max="11526" width="16.7109375" style="112" customWidth="1"/>
    <col min="11527" max="11527" width="16.42578125" style="112" customWidth="1"/>
    <col min="11528" max="11528" width="14.140625" style="112" customWidth="1"/>
    <col min="11529" max="11529" width="10.85546875" style="112" customWidth="1"/>
    <col min="11530" max="11530" width="10.42578125" style="112" customWidth="1"/>
    <col min="11531" max="11531" width="11" style="112" customWidth="1"/>
    <col min="11532" max="11532" width="10.5703125" style="112" customWidth="1"/>
    <col min="11533" max="11533" width="7.85546875" style="112" customWidth="1"/>
    <col min="11534" max="11534" width="11.42578125" style="112" customWidth="1"/>
    <col min="11535" max="11776" width="7.85546875" style="112"/>
    <col min="11777" max="11777" width="22.140625" style="112" customWidth="1"/>
    <col min="11778" max="11780" width="16.7109375" style="112" customWidth="1"/>
    <col min="11781" max="11781" width="16.42578125" style="112" customWidth="1"/>
    <col min="11782" max="11782" width="16.7109375" style="112" customWidth="1"/>
    <col min="11783" max="11783" width="16.42578125" style="112" customWidth="1"/>
    <col min="11784" max="11784" width="14.140625" style="112" customWidth="1"/>
    <col min="11785" max="11785" width="10.85546875" style="112" customWidth="1"/>
    <col min="11786" max="11786" width="10.42578125" style="112" customWidth="1"/>
    <col min="11787" max="11787" width="11" style="112" customWidth="1"/>
    <col min="11788" max="11788" width="10.5703125" style="112" customWidth="1"/>
    <col min="11789" max="11789" width="7.85546875" style="112" customWidth="1"/>
    <col min="11790" max="11790" width="11.42578125" style="112" customWidth="1"/>
    <col min="11791" max="12032" width="7.85546875" style="112"/>
    <col min="12033" max="12033" width="22.140625" style="112" customWidth="1"/>
    <col min="12034" max="12036" width="16.7109375" style="112" customWidth="1"/>
    <col min="12037" max="12037" width="16.42578125" style="112" customWidth="1"/>
    <col min="12038" max="12038" width="16.7109375" style="112" customWidth="1"/>
    <col min="12039" max="12039" width="16.42578125" style="112" customWidth="1"/>
    <col min="12040" max="12040" width="14.140625" style="112" customWidth="1"/>
    <col min="12041" max="12041" width="10.85546875" style="112" customWidth="1"/>
    <col min="12042" max="12042" width="10.42578125" style="112" customWidth="1"/>
    <col min="12043" max="12043" width="11" style="112" customWidth="1"/>
    <col min="12044" max="12044" width="10.5703125" style="112" customWidth="1"/>
    <col min="12045" max="12045" width="7.85546875" style="112" customWidth="1"/>
    <col min="12046" max="12046" width="11.42578125" style="112" customWidth="1"/>
    <col min="12047" max="12288" width="7.85546875" style="112"/>
    <col min="12289" max="12289" width="22.140625" style="112" customWidth="1"/>
    <col min="12290" max="12292" width="16.7109375" style="112" customWidth="1"/>
    <col min="12293" max="12293" width="16.42578125" style="112" customWidth="1"/>
    <col min="12294" max="12294" width="16.7109375" style="112" customWidth="1"/>
    <col min="12295" max="12295" width="16.42578125" style="112" customWidth="1"/>
    <col min="12296" max="12296" width="14.140625" style="112" customWidth="1"/>
    <col min="12297" max="12297" width="10.85546875" style="112" customWidth="1"/>
    <col min="12298" max="12298" width="10.42578125" style="112" customWidth="1"/>
    <col min="12299" max="12299" width="11" style="112" customWidth="1"/>
    <col min="12300" max="12300" width="10.5703125" style="112" customWidth="1"/>
    <col min="12301" max="12301" width="7.85546875" style="112" customWidth="1"/>
    <col min="12302" max="12302" width="11.42578125" style="112" customWidth="1"/>
    <col min="12303" max="12544" width="7.85546875" style="112"/>
    <col min="12545" max="12545" width="22.140625" style="112" customWidth="1"/>
    <col min="12546" max="12548" width="16.7109375" style="112" customWidth="1"/>
    <col min="12549" max="12549" width="16.42578125" style="112" customWidth="1"/>
    <col min="12550" max="12550" width="16.7109375" style="112" customWidth="1"/>
    <col min="12551" max="12551" width="16.42578125" style="112" customWidth="1"/>
    <col min="12552" max="12552" width="14.140625" style="112" customWidth="1"/>
    <col min="12553" max="12553" width="10.85546875" style="112" customWidth="1"/>
    <col min="12554" max="12554" width="10.42578125" style="112" customWidth="1"/>
    <col min="12555" max="12555" width="11" style="112" customWidth="1"/>
    <col min="12556" max="12556" width="10.5703125" style="112" customWidth="1"/>
    <col min="12557" max="12557" width="7.85546875" style="112" customWidth="1"/>
    <col min="12558" max="12558" width="11.42578125" style="112" customWidth="1"/>
    <col min="12559" max="12800" width="7.85546875" style="112"/>
    <col min="12801" max="12801" width="22.140625" style="112" customWidth="1"/>
    <col min="12802" max="12804" width="16.7109375" style="112" customWidth="1"/>
    <col min="12805" max="12805" width="16.42578125" style="112" customWidth="1"/>
    <col min="12806" max="12806" width="16.7109375" style="112" customWidth="1"/>
    <col min="12807" max="12807" width="16.42578125" style="112" customWidth="1"/>
    <col min="12808" max="12808" width="14.140625" style="112" customWidth="1"/>
    <col min="12809" max="12809" width="10.85546875" style="112" customWidth="1"/>
    <col min="12810" max="12810" width="10.42578125" style="112" customWidth="1"/>
    <col min="12811" max="12811" width="11" style="112" customWidth="1"/>
    <col min="12812" max="12812" width="10.5703125" style="112" customWidth="1"/>
    <col min="12813" max="12813" width="7.85546875" style="112" customWidth="1"/>
    <col min="12814" max="12814" width="11.42578125" style="112" customWidth="1"/>
    <col min="12815" max="13056" width="7.85546875" style="112"/>
    <col min="13057" max="13057" width="22.140625" style="112" customWidth="1"/>
    <col min="13058" max="13060" width="16.7109375" style="112" customWidth="1"/>
    <col min="13061" max="13061" width="16.42578125" style="112" customWidth="1"/>
    <col min="13062" max="13062" width="16.7109375" style="112" customWidth="1"/>
    <col min="13063" max="13063" width="16.42578125" style="112" customWidth="1"/>
    <col min="13064" max="13064" width="14.140625" style="112" customWidth="1"/>
    <col min="13065" max="13065" width="10.85546875" style="112" customWidth="1"/>
    <col min="13066" max="13066" width="10.42578125" style="112" customWidth="1"/>
    <col min="13067" max="13067" width="11" style="112" customWidth="1"/>
    <col min="13068" max="13068" width="10.5703125" style="112" customWidth="1"/>
    <col min="13069" max="13069" width="7.85546875" style="112" customWidth="1"/>
    <col min="13070" max="13070" width="11.42578125" style="112" customWidth="1"/>
    <col min="13071" max="13312" width="7.85546875" style="112"/>
    <col min="13313" max="13313" width="22.140625" style="112" customWidth="1"/>
    <col min="13314" max="13316" width="16.7109375" style="112" customWidth="1"/>
    <col min="13317" max="13317" width="16.42578125" style="112" customWidth="1"/>
    <col min="13318" max="13318" width="16.7109375" style="112" customWidth="1"/>
    <col min="13319" max="13319" width="16.42578125" style="112" customWidth="1"/>
    <col min="13320" max="13320" width="14.140625" style="112" customWidth="1"/>
    <col min="13321" max="13321" width="10.85546875" style="112" customWidth="1"/>
    <col min="13322" max="13322" width="10.42578125" style="112" customWidth="1"/>
    <col min="13323" max="13323" width="11" style="112" customWidth="1"/>
    <col min="13324" max="13324" width="10.5703125" style="112" customWidth="1"/>
    <col min="13325" max="13325" width="7.85546875" style="112" customWidth="1"/>
    <col min="13326" max="13326" width="11.42578125" style="112" customWidth="1"/>
    <col min="13327" max="13568" width="7.85546875" style="112"/>
    <col min="13569" max="13569" width="22.140625" style="112" customWidth="1"/>
    <col min="13570" max="13572" width="16.7109375" style="112" customWidth="1"/>
    <col min="13573" max="13573" width="16.42578125" style="112" customWidth="1"/>
    <col min="13574" max="13574" width="16.7109375" style="112" customWidth="1"/>
    <col min="13575" max="13575" width="16.42578125" style="112" customWidth="1"/>
    <col min="13576" max="13576" width="14.140625" style="112" customWidth="1"/>
    <col min="13577" max="13577" width="10.85546875" style="112" customWidth="1"/>
    <col min="13578" max="13578" width="10.42578125" style="112" customWidth="1"/>
    <col min="13579" max="13579" width="11" style="112" customWidth="1"/>
    <col min="13580" max="13580" width="10.5703125" style="112" customWidth="1"/>
    <col min="13581" max="13581" width="7.85546875" style="112" customWidth="1"/>
    <col min="13582" max="13582" width="11.42578125" style="112" customWidth="1"/>
    <col min="13583" max="13824" width="7.85546875" style="112"/>
    <col min="13825" max="13825" width="22.140625" style="112" customWidth="1"/>
    <col min="13826" max="13828" width="16.7109375" style="112" customWidth="1"/>
    <col min="13829" max="13829" width="16.42578125" style="112" customWidth="1"/>
    <col min="13830" max="13830" width="16.7109375" style="112" customWidth="1"/>
    <col min="13831" max="13831" width="16.42578125" style="112" customWidth="1"/>
    <col min="13832" max="13832" width="14.140625" style="112" customWidth="1"/>
    <col min="13833" max="13833" width="10.85546875" style="112" customWidth="1"/>
    <col min="13834" max="13834" width="10.42578125" style="112" customWidth="1"/>
    <col min="13835" max="13835" width="11" style="112" customWidth="1"/>
    <col min="13836" max="13836" width="10.5703125" style="112" customWidth="1"/>
    <col min="13837" max="13837" width="7.85546875" style="112" customWidth="1"/>
    <col min="13838" max="13838" width="11.42578125" style="112" customWidth="1"/>
    <col min="13839" max="14080" width="7.85546875" style="112"/>
    <col min="14081" max="14081" width="22.140625" style="112" customWidth="1"/>
    <col min="14082" max="14084" width="16.7109375" style="112" customWidth="1"/>
    <col min="14085" max="14085" width="16.42578125" style="112" customWidth="1"/>
    <col min="14086" max="14086" width="16.7109375" style="112" customWidth="1"/>
    <col min="14087" max="14087" width="16.42578125" style="112" customWidth="1"/>
    <col min="14088" max="14088" width="14.140625" style="112" customWidth="1"/>
    <col min="14089" max="14089" width="10.85546875" style="112" customWidth="1"/>
    <col min="14090" max="14090" width="10.42578125" style="112" customWidth="1"/>
    <col min="14091" max="14091" width="11" style="112" customWidth="1"/>
    <col min="14092" max="14092" width="10.5703125" style="112" customWidth="1"/>
    <col min="14093" max="14093" width="7.85546875" style="112" customWidth="1"/>
    <col min="14094" max="14094" width="11.42578125" style="112" customWidth="1"/>
    <col min="14095" max="14336" width="7.85546875" style="112"/>
    <col min="14337" max="14337" width="22.140625" style="112" customWidth="1"/>
    <col min="14338" max="14340" width="16.7109375" style="112" customWidth="1"/>
    <col min="14341" max="14341" width="16.42578125" style="112" customWidth="1"/>
    <col min="14342" max="14342" width="16.7109375" style="112" customWidth="1"/>
    <col min="14343" max="14343" width="16.42578125" style="112" customWidth="1"/>
    <col min="14344" max="14344" width="14.140625" style="112" customWidth="1"/>
    <col min="14345" max="14345" width="10.85546875" style="112" customWidth="1"/>
    <col min="14346" max="14346" width="10.42578125" style="112" customWidth="1"/>
    <col min="14347" max="14347" width="11" style="112" customWidth="1"/>
    <col min="14348" max="14348" width="10.5703125" style="112" customWidth="1"/>
    <col min="14349" max="14349" width="7.85546875" style="112" customWidth="1"/>
    <col min="14350" max="14350" width="11.42578125" style="112" customWidth="1"/>
    <col min="14351" max="14592" width="7.85546875" style="112"/>
    <col min="14593" max="14593" width="22.140625" style="112" customWidth="1"/>
    <col min="14594" max="14596" width="16.7109375" style="112" customWidth="1"/>
    <col min="14597" max="14597" width="16.42578125" style="112" customWidth="1"/>
    <col min="14598" max="14598" width="16.7109375" style="112" customWidth="1"/>
    <col min="14599" max="14599" width="16.42578125" style="112" customWidth="1"/>
    <col min="14600" max="14600" width="14.140625" style="112" customWidth="1"/>
    <col min="14601" max="14601" width="10.85546875" style="112" customWidth="1"/>
    <col min="14602" max="14602" width="10.42578125" style="112" customWidth="1"/>
    <col min="14603" max="14603" width="11" style="112" customWidth="1"/>
    <col min="14604" max="14604" width="10.5703125" style="112" customWidth="1"/>
    <col min="14605" max="14605" width="7.85546875" style="112" customWidth="1"/>
    <col min="14606" max="14606" width="11.42578125" style="112" customWidth="1"/>
    <col min="14607" max="14848" width="7.85546875" style="112"/>
    <col min="14849" max="14849" width="22.140625" style="112" customWidth="1"/>
    <col min="14850" max="14852" width="16.7109375" style="112" customWidth="1"/>
    <col min="14853" max="14853" width="16.42578125" style="112" customWidth="1"/>
    <col min="14854" max="14854" width="16.7109375" style="112" customWidth="1"/>
    <col min="14855" max="14855" width="16.42578125" style="112" customWidth="1"/>
    <col min="14856" max="14856" width="14.140625" style="112" customWidth="1"/>
    <col min="14857" max="14857" width="10.85546875" style="112" customWidth="1"/>
    <col min="14858" max="14858" width="10.42578125" style="112" customWidth="1"/>
    <col min="14859" max="14859" width="11" style="112" customWidth="1"/>
    <col min="14860" max="14860" width="10.5703125" style="112" customWidth="1"/>
    <col min="14861" max="14861" width="7.85546875" style="112" customWidth="1"/>
    <col min="14862" max="14862" width="11.42578125" style="112" customWidth="1"/>
    <col min="14863" max="15104" width="7.85546875" style="112"/>
    <col min="15105" max="15105" width="22.140625" style="112" customWidth="1"/>
    <col min="15106" max="15108" width="16.7109375" style="112" customWidth="1"/>
    <col min="15109" max="15109" width="16.42578125" style="112" customWidth="1"/>
    <col min="15110" max="15110" width="16.7109375" style="112" customWidth="1"/>
    <col min="15111" max="15111" width="16.42578125" style="112" customWidth="1"/>
    <col min="15112" max="15112" width="14.140625" style="112" customWidth="1"/>
    <col min="15113" max="15113" width="10.85546875" style="112" customWidth="1"/>
    <col min="15114" max="15114" width="10.42578125" style="112" customWidth="1"/>
    <col min="15115" max="15115" width="11" style="112" customWidth="1"/>
    <col min="15116" max="15116" width="10.5703125" style="112" customWidth="1"/>
    <col min="15117" max="15117" width="7.85546875" style="112" customWidth="1"/>
    <col min="15118" max="15118" width="11.42578125" style="112" customWidth="1"/>
    <col min="15119" max="15360" width="7.85546875" style="112"/>
    <col min="15361" max="15361" width="22.140625" style="112" customWidth="1"/>
    <col min="15362" max="15364" width="16.7109375" style="112" customWidth="1"/>
    <col min="15365" max="15365" width="16.42578125" style="112" customWidth="1"/>
    <col min="15366" max="15366" width="16.7109375" style="112" customWidth="1"/>
    <col min="15367" max="15367" width="16.42578125" style="112" customWidth="1"/>
    <col min="15368" max="15368" width="14.140625" style="112" customWidth="1"/>
    <col min="15369" max="15369" width="10.85546875" style="112" customWidth="1"/>
    <col min="15370" max="15370" width="10.42578125" style="112" customWidth="1"/>
    <col min="15371" max="15371" width="11" style="112" customWidth="1"/>
    <col min="15372" max="15372" width="10.5703125" style="112" customWidth="1"/>
    <col min="15373" max="15373" width="7.85546875" style="112" customWidth="1"/>
    <col min="15374" max="15374" width="11.42578125" style="112" customWidth="1"/>
    <col min="15375" max="15616" width="7.85546875" style="112"/>
    <col min="15617" max="15617" width="22.140625" style="112" customWidth="1"/>
    <col min="15618" max="15620" width="16.7109375" style="112" customWidth="1"/>
    <col min="15621" max="15621" width="16.42578125" style="112" customWidth="1"/>
    <col min="15622" max="15622" width="16.7109375" style="112" customWidth="1"/>
    <col min="15623" max="15623" width="16.42578125" style="112" customWidth="1"/>
    <col min="15624" max="15624" width="14.140625" style="112" customWidth="1"/>
    <col min="15625" max="15625" width="10.85546875" style="112" customWidth="1"/>
    <col min="15626" max="15626" width="10.42578125" style="112" customWidth="1"/>
    <col min="15627" max="15627" width="11" style="112" customWidth="1"/>
    <col min="15628" max="15628" width="10.5703125" style="112" customWidth="1"/>
    <col min="15629" max="15629" width="7.85546875" style="112" customWidth="1"/>
    <col min="15630" max="15630" width="11.42578125" style="112" customWidth="1"/>
    <col min="15631" max="15872" width="7.85546875" style="112"/>
    <col min="15873" max="15873" width="22.140625" style="112" customWidth="1"/>
    <col min="15874" max="15876" width="16.7109375" style="112" customWidth="1"/>
    <col min="15877" max="15877" width="16.42578125" style="112" customWidth="1"/>
    <col min="15878" max="15878" width="16.7109375" style="112" customWidth="1"/>
    <col min="15879" max="15879" width="16.42578125" style="112" customWidth="1"/>
    <col min="15880" max="15880" width="14.140625" style="112" customWidth="1"/>
    <col min="15881" max="15881" width="10.85546875" style="112" customWidth="1"/>
    <col min="15882" max="15882" width="10.42578125" style="112" customWidth="1"/>
    <col min="15883" max="15883" width="11" style="112" customWidth="1"/>
    <col min="15884" max="15884" width="10.5703125" style="112" customWidth="1"/>
    <col min="15885" max="15885" width="7.85546875" style="112" customWidth="1"/>
    <col min="15886" max="15886" width="11.42578125" style="112" customWidth="1"/>
    <col min="15887" max="16128" width="7.85546875" style="112"/>
    <col min="16129" max="16129" width="22.140625" style="112" customWidth="1"/>
    <col min="16130" max="16132" width="16.7109375" style="112" customWidth="1"/>
    <col min="16133" max="16133" width="16.42578125" style="112" customWidth="1"/>
    <col min="16134" max="16134" width="16.7109375" style="112" customWidth="1"/>
    <col min="16135" max="16135" width="16.42578125" style="112" customWidth="1"/>
    <col min="16136" max="16136" width="14.140625" style="112" customWidth="1"/>
    <col min="16137" max="16137" width="10.85546875" style="112" customWidth="1"/>
    <col min="16138" max="16138" width="10.42578125" style="112" customWidth="1"/>
    <col min="16139" max="16139" width="11" style="112" customWidth="1"/>
    <col min="16140" max="16140" width="10.5703125" style="112" customWidth="1"/>
    <col min="16141" max="16141" width="7.85546875" style="112" customWidth="1"/>
    <col min="16142" max="16142" width="11.42578125" style="112" customWidth="1"/>
    <col min="16143" max="16384" width="7.85546875" style="112"/>
  </cols>
  <sheetData>
    <row r="2" spans="1:14" ht="18" x14ac:dyDescent="0.25">
      <c r="A2" s="173" t="s">
        <v>125</v>
      </c>
      <c r="B2" s="173"/>
      <c r="C2" s="173"/>
      <c r="D2" s="173"/>
      <c r="E2" s="173"/>
      <c r="F2" s="173"/>
      <c r="G2" s="173"/>
    </row>
    <row r="3" spans="1:14" ht="18" x14ac:dyDescent="0.25">
      <c r="A3" s="173" t="s">
        <v>126</v>
      </c>
      <c r="B3" s="173"/>
      <c r="C3" s="173"/>
      <c r="D3" s="173"/>
      <c r="E3" s="173"/>
      <c r="F3" s="173"/>
      <c r="G3" s="173"/>
    </row>
    <row r="4" spans="1:14" ht="13.5" thickBot="1" x14ac:dyDescent="0.25"/>
    <row r="5" spans="1:14" ht="18" customHeight="1" thickBot="1" x14ac:dyDescent="0.25">
      <c r="A5" s="113" t="s">
        <v>1</v>
      </c>
      <c r="B5" s="174"/>
      <c r="C5" s="174"/>
      <c r="D5" s="174"/>
      <c r="E5" s="174"/>
      <c r="F5" s="174"/>
      <c r="G5" s="175"/>
      <c r="H5" s="114"/>
    </row>
    <row r="6" spans="1:14" ht="18" customHeight="1" thickBot="1" x14ac:dyDescent="0.25">
      <c r="A6" s="115" t="s">
        <v>5</v>
      </c>
      <c r="B6" s="116" t="s">
        <v>127</v>
      </c>
      <c r="C6" s="116" t="s">
        <v>128</v>
      </c>
      <c r="D6" s="116" t="s">
        <v>129</v>
      </c>
      <c r="E6" s="116" t="s">
        <v>130</v>
      </c>
      <c r="F6" s="116" t="s">
        <v>131</v>
      </c>
      <c r="G6" s="116" t="s">
        <v>132</v>
      </c>
    </row>
    <row r="7" spans="1:14" ht="18" customHeight="1" thickBot="1" x14ac:dyDescent="0.25">
      <c r="A7" s="117" t="s">
        <v>18</v>
      </c>
      <c r="B7" s="117">
        <v>1</v>
      </c>
      <c r="C7" s="117">
        <v>2</v>
      </c>
      <c r="D7" s="117">
        <v>3</v>
      </c>
      <c r="E7" s="117">
        <v>4</v>
      </c>
      <c r="F7" s="117">
        <v>5</v>
      </c>
      <c r="G7" s="117">
        <v>6</v>
      </c>
      <c r="H7" s="118"/>
    </row>
    <row r="8" spans="1:14" ht="18" customHeight="1" x14ac:dyDescent="0.2">
      <c r="A8" s="119" t="s">
        <v>19</v>
      </c>
      <c r="B8" s="120">
        <v>524.11858498333334</v>
      </c>
      <c r="C8" s="120">
        <v>538.38678315833329</v>
      </c>
      <c r="D8" s="121">
        <v>510.09318997500003</v>
      </c>
      <c r="E8" s="121">
        <v>514.84378455833337</v>
      </c>
      <c r="F8" s="121">
        <v>535.72459930833327</v>
      </c>
      <c r="G8" s="121">
        <v>542.87077571249995</v>
      </c>
      <c r="H8" s="122"/>
      <c r="I8" s="123"/>
      <c r="J8" s="123"/>
      <c r="K8" s="123"/>
      <c r="L8" s="123"/>
      <c r="M8" s="123"/>
      <c r="N8" s="124"/>
    </row>
    <row r="9" spans="1:14" ht="18" customHeight="1" x14ac:dyDescent="0.2">
      <c r="A9" s="125" t="s">
        <v>133</v>
      </c>
      <c r="B9" s="121">
        <v>65.670325258333335</v>
      </c>
      <c r="C9" s="121">
        <v>0</v>
      </c>
      <c r="D9" s="121">
        <v>0</v>
      </c>
      <c r="E9" s="121">
        <v>0</v>
      </c>
      <c r="F9" s="121">
        <v>0</v>
      </c>
      <c r="G9" s="121">
        <v>0</v>
      </c>
      <c r="H9" s="122"/>
      <c r="I9" s="123"/>
    </row>
    <row r="10" spans="1:14" ht="18" customHeight="1" x14ac:dyDescent="0.2">
      <c r="A10" s="125" t="s">
        <v>20</v>
      </c>
      <c r="B10" s="121">
        <v>188.88277404166666</v>
      </c>
      <c r="C10" s="121">
        <v>171.90185611666666</v>
      </c>
      <c r="D10" s="121">
        <v>160.08556729166668</v>
      </c>
      <c r="E10" s="121">
        <v>159.71743471666667</v>
      </c>
      <c r="F10" s="121">
        <v>161.35394263333333</v>
      </c>
      <c r="G10" s="121">
        <v>160.92607523749999</v>
      </c>
      <c r="H10" s="122"/>
      <c r="I10" s="123"/>
    </row>
    <row r="11" spans="1:14" ht="18" customHeight="1" x14ac:dyDescent="0.2">
      <c r="A11" s="125" t="s">
        <v>21</v>
      </c>
      <c r="B11" s="121">
        <v>88.528705833333333</v>
      </c>
      <c r="C11" s="121">
        <v>80.990143375000002</v>
      </c>
      <c r="D11" s="121">
        <v>75.525985666666671</v>
      </c>
      <c r="E11" s="121">
        <v>74.58351254166665</v>
      </c>
      <c r="F11" s="121">
        <v>75.327508966666656</v>
      </c>
      <c r="G11" s="121">
        <v>74.758237324999996</v>
      </c>
      <c r="H11" s="122"/>
      <c r="I11" s="123"/>
    </row>
    <row r="12" spans="1:14" ht="18" customHeight="1" x14ac:dyDescent="0.2">
      <c r="A12" s="125" t="s">
        <v>22</v>
      </c>
      <c r="B12" s="121">
        <v>101.22155799166666</v>
      </c>
      <c r="C12" s="121">
        <v>93.772222225000007</v>
      </c>
      <c r="D12" s="121">
        <v>87.393727608333336</v>
      </c>
      <c r="E12" s="121">
        <v>90.134408599999986</v>
      </c>
      <c r="F12" s="121">
        <v>91.849462358333327</v>
      </c>
      <c r="G12" s="121">
        <v>91.114516124999994</v>
      </c>
      <c r="H12" s="122"/>
      <c r="I12" s="123"/>
    </row>
    <row r="13" spans="1:14" ht="18" customHeight="1" x14ac:dyDescent="0.2">
      <c r="A13" s="125" t="s">
        <v>23</v>
      </c>
      <c r="B13" s="121">
        <v>112.09458742499999</v>
      </c>
      <c r="C13" s="121">
        <v>99.271146950000002</v>
      </c>
      <c r="D13" s="121">
        <v>93.756362016666671</v>
      </c>
      <c r="E13" s="121">
        <v>92.375473624999998</v>
      </c>
      <c r="F13" s="121">
        <v>91.971671308333327</v>
      </c>
      <c r="G13" s="121">
        <v>93.024773787499996</v>
      </c>
      <c r="H13" s="122"/>
      <c r="I13" s="123"/>
    </row>
    <row r="14" spans="1:14" ht="18" customHeight="1" x14ac:dyDescent="0.2">
      <c r="A14" s="125" t="s">
        <v>24</v>
      </c>
      <c r="B14" s="121">
        <v>146.06047207500001</v>
      </c>
      <c r="C14" s="121">
        <v>133.95430108333332</v>
      </c>
      <c r="D14" s="121">
        <v>125.76511246666666</v>
      </c>
      <c r="E14" s="121">
        <v>125.18590630833334</v>
      </c>
      <c r="F14" s="121">
        <v>125.31837555833333</v>
      </c>
      <c r="G14" s="121">
        <v>124.73091398749997</v>
      </c>
      <c r="H14" s="122"/>
      <c r="I14" s="123"/>
    </row>
    <row r="15" spans="1:14" ht="18" customHeight="1" x14ac:dyDescent="0.2">
      <c r="A15" s="126" t="s">
        <v>25</v>
      </c>
      <c r="B15" s="121">
        <v>126.816775475</v>
      </c>
      <c r="C15" s="121">
        <v>116.30277776666668</v>
      </c>
      <c r="D15" s="121">
        <v>109.02759855833335</v>
      </c>
      <c r="E15" s="121">
        <v>109.04740143333333</v>
      </c>
      <c r="F15" s="121">
        <v>112.92095493333335</v>
      </c>
      <c r="G15" s="121">
        <v>112.836261525</v>
      </c>
      <c r="H15" s="122"/>
      <c r="I15" s="123"/>
    </row>
    <row r="16" spans="1:14" ht="18" customHeight="1" x14ac:dyDescent="0.2">
      <c r="A16" s="125" t="s">
        <v>26</v>
      </c>
      <c r="B16" s="121">
        <v>119.66748926666664</v>
      </c>
      <c r="C16" s="121">
        <v>111.75025602499998</v>
      </c>
      <c r="D16" s="121">
        <v>102.42428315833331</v>
      </c>
      <c r="E16" s="121">
        <v>101.76274322500001</v>
      </c>
      <c r="F16" s="121">
        <v>101.79359319166667</v>
      </c>
      <c r="G16" s="121">
        <v>100.66059907499999</v>
      </c>
      <c r="H16" s="122"/>
      <c r="I16" s="123"/>
    </row>
    <row r="17" spans="1:9" ht="18" customHeight="1" x14ac:dyDescent="0.2">
      <c r="A17" s="125" t="s">
        <v>27</v>
      </c>
      <c r="B17" s="121">
        <v>155.66582888333335</v>
      </c>
      <c r="C17" s="121">
        <v>146.83852390833334</v>
      </c>
      <c r="D17" s="121">
        <v>141.14882496666664</v>
      </c>
      <c r="E17" s="121">
        <v>138.99681723333333</v>
      </c>
      <c r="F17" s="121">
        <v>142.32439195000001</v>
      </c>
      <c r="G17" s="121">
        <v>142.91537173750001</v>
      </c>
      <c r="H17" s="122"/>
      <c r="I17" s="123"/>
    </row>
    <row r="18" spans="1:9" ht="18" customHeight="1" x14ac:dyDescent="0.2">
      <c r="A18" s="125" t="s">
        <v>28</v>
      </c>
      <c r="B18" s="121">
        <v>86.620659124999989</v>
      </c>
      <c r="C18" s="121">
        <v>75.556003583333336</v>
      </c>
      <c r="D18" s="121">
        <v>69.968279558333336</v>
      </c>
      <c r="E18" s="121">
        <v>70.117453916666662</v>
      </c>
      <c r="F18" s="121">
        <v>71.313709683333329</v>
      </c>
      <c r="G18" s="121">
        <v>70.991935487500001</v>
      </c>
      <c r="H18" s="122"/>
      <c r="I18" s="123"/>
    </row>
    <row r="19" spans="1:9" ht="18" customHeight="1" x14ac:dyDescent="0.2">
      <c r="A19" s="125" t="s">
        <v>29</v>
      </c>
      <c r="B19" s="121">
        <v>91.178310024999988</v>
      </c>
      <c r="C19" s="121">
        <v>85.277291349999999</v>
      </c>
      <c r="D19" s="121">
        <v>79.163305591666671</v>
      </c>
      <c r="E19" s="121">
        <v>78.225817583333338</v>
      </c>
      <c r="F19" s="121">
        <v>79.407885300000004</v>
      </c>
      <c r="G19" s="121">
        <v>77.737903224999997</v>
      </c>
      <c r="H19" s="122"/>
      <c r="I19" s="123"/>
    </row>
    <row r="20" spans="1:9" ht="18" customHeight="1" x14ac:dyDescent="0.2">
      <c r="A20" s="125" t="s">
        <v>30</v>
      </c>
      <c r="B20" s="121">
        <v>106.738467075</v>
      </c>
      <c r="C20" s="121">
        <v>92.098875308333348</v>
      </c>
      <c r="D20" s="121">
        <v>83.359384941666647</v>
      </c>
      <c r="E20" s="121">
        <v>85.011327949999995</v>
      </c>
      <c r="F20" s="121">
        <v>84.421545558333349</v>
      </c>
      <c r="G20" s="121">
        <v>85.472324212499998</v>
      </c>
      <c r="H20" s="122"/>
      <c r="I20" s="123"/>
    </row>
    <row r="21" spans="1:9" ht="18" customHeight="1" x14ac:dyDescent="0.2">
      <c r="A21" s="125" t="s">
        <v>31</v>
      </c>
      <c r="B21" s="121">
        <v>116.11294487500003</v>
      </c>
      <c r="C21" s="121">
        <v>107.94057420000001</v>
      </c>
      <c r="D21" s="121">
        <v>101.58973060833331</v>
      </c>
      <c r="E21" s="121">
        <v>98.906846458333348</v>
      </c>
      <c r="F21" s="121">
        <v>100.29131628333333</v>
      </c>
      <c r="G21" s="121">
        <v>102.37063980000001</v>
      </c>
      <c r="H21" s="122"/>
      <c r="I21" s="123"/>
    </row>
    <row r="22" spans="1:9" ht="18" customHeight="1" x14ac:dyDescent="0.2">
      <c r="A22" s="125" t="s">
        <v>32</v>
      </c>
      <c r="B22" s="121">
        <v>151.51564426666667</v>
      </c>
      <c r="C22" s="121">
        <v>145.47894265000002</v>
      </c>
      <c r="D22" s="121">
        <v>141.63005189166668</v>
      </c>
      <c r="E22" s="121">
        <v>141.15689963333332</v>
      </c>
      <c r="F22" s="121">
        <v>144.05255375833335</v>
      </c>
      <c r="G22" s="121">
        <v>143.47015173749998</v>
      </c>
      <c r="H22" s="122"/>
      <c r="I22" s="123"/>
    </row>
    <row r="23" spans="1:9" ht="18" customHeight="1" x14ac:dyDescent="0.2">
      <c r="A23" s="125" t="s">
        <v>33</v>
      </c>
      <c r="B23" s="121">
        <v>95.604411774999974</v>
      </c>
      <c r="C23" s="121">
        <v>89.993323583333336</v>
      </c>
      <c r="D23" s="121">
        <v>85.350525716666667</v>
      </c>
      <c r="E23" s="121">
        <v>84.248120041666667</v>
      </c>
      <c r="F23" s="121">
        <v>85.009498199999996</v>
      </c>
      <c r="G23" s="121">
        <v>86.47739055000001</v>
      </c>
      <c r="H23" s="122"/>
      <c r="I23" s="123"/>
    </row>
    <row r="24" spans="1:9" ht="18" customHeight="1" x14ac:dyDescent="0.2">
      <c r="A24" s="125" t="s">
        <v>34</v>
      </c>
      <c r="B24" s="121">
        <v>96.242777891666663</v>
      </c>
      <c r="C24" s="121">
        <v>90.136111116666669</v>
      </c>
      <c r="D24" s="121">
        <v>85.227150533333329</v>
      </c>
      <c r="E24" s="121">
        <v>82.676612899999995</v>
      </c>
      <c r="F24" s="121">
        <v>81.785757166666656</v>
      </c>
      <c r="G24" s="121">
        <v>81.907258062500006</v>
      </c>
      <c r="H24" s="122"/>
      <c r="I24" s="123"/>
    </row>
    <row r="25" spans="1:9" ht="18" customHeight="1" x14ac:dyDescent="0.2">
      <c r="A25" s="125" t="s">
        <v>35</v>
      </c>
      <c r="B25" s="121">
        <v>101.00900832500001</v>
      </c>
      <c r="C25" s="121">
        <v>90.744354841666663</v>
      </c>
      <c r="D25" s="121">
        <v>84.396227966666643</v>
      </c>
      <c r="E25" s="121">
        <v>83.855619558333345</v>
      </c>
      <c r="F25" s="121">
        <v>84.42612904166667</v>
      </c>
      <c r="G25" s="121">
        <v>83.886050300000008</v>
      </c>
      <c r="H25" s="122"/>
      <c r="I25" s="123"/>
    </row>
    <row r="26" spans="1:9" ht="18" customHeight="1" x14ac:dyDescent="0.2">
      <c r="A26" s="125" t="s">
        <v>36</v>
      </c>
      <c r="B26" s="121">
        <v>91.002688166666687</v>
      </c>
      <c r="C26" s="121">
        <v>83.380648725000015</v>
      </c>
      <c r="D26" s="121">
        <v>77.552404058333337</v>
      </c>
      <c r="E26" s="121">
        <v>74.115174274999987</v>
      </c>
      <c r="F26" s="121">
        <v>76.606107649999984</v>
      </c>
      <c r="G26" s="121">
        <v>76.462989612499982</v>
      </c>
      <c r="H26" s="122"/>
      <c r="I26" s="123"/>
    </row>
    <row r="27" spans="1:9" ht="18" customHeight="1" x14ac:dyDescent="0.2">
      <c r="A27" s="125" t="s">
        <v>37</v>
      </c>
      <c r="B27" s="121">
        <v>147.71748016666666</v>
      </c>
      <c r="C27" s="121">
        <v>143.59795190000003</v>
      </c>
      <c r="D27" s="121">
        <v>136.18862005833333</v>
      </c>
      <c r="E27" s="121">
        <v>135.53327571666668</v>
      </c>
      <c r="F27" s="121">
        <v>134.52706092499997</v>
      </c>
      <c r="G27" s="121">
        <v>135.14489244999999</v>
      </c>
      <c r="H27" s="122"/>
      <c r="I27" s="123"/>
    </row>
    <row r="28" spans="1:9" ht="18" customHeight="1" x14ac:dyDescent="0.2">
      <c r="A28" s="125" t="s">
        <v>38</v>
      </c>
      <c r="B28" s="121">
        <v>79.214359791666681</v>
      </c>
      <c r="C28" s="121">
        <v>71.908242058333329</v>
      </c>
      <c r="D28" s="121">
        <v>65.389502791666658</v>
      </c>
      <c r="E28" s="121">
        <v>65.156621583333347</v>
      </c>
      <c r="F28" s="121">
        <v>63.154381441666665</v>
      </c>
      <c r="G28" s="121">
        <v>63.934222149999997</v>
      </c>
      <c r="H28" s="122"/>
      <c r="I28" s="123"/>
    </row>
    <row r="29" spans="1:9" ht="18" customHeight="1" x14ac:dyDescent="0.2">
      <c r="A29" s="125" t="s">
        <v>39</v>
      </c>
      <c r="B29" s="121">
        <v>66.109694958333336</v>
      </c>
      <c r="C29" s="121">
        <v>59.143189966666661</v>
      </c>
      <c r="D29" s="121">
        <v>54.893007658333339</v>
      </c>
      <c r="E29" s="121">
        <v>53.678571425000001</v>
      </c>
      <c r="F29" s="121">
        <v>53.845788524999996</v>
      </c>
      <c r="G29" s="121">
        <v>55.173387099999999</v>
      </c>
      <c r="H29" s="122"/>
      <c r="I29" s="123"/>
    </row>
    <row r="30" spans="1:9" ht="18" customHeight="1" x14ac:dyDescent="0.2">
      <c r="A30" s="125" t="s">
        <v>40</v>
      </c>
      <c r="B30" s="121">
        <v>57.400027774999998</v>
      </c>
      <c r="C30" s="121">
        <v>46.025499233333328</v>
      </c>
      <c r="D30" s="121">
        <v>39.91415769999999</v>
      </c>
      <c r="E30" s="121">
        <v>38.607526883333335</v>
      </c>
      <c r="F30" s="121">
        <v>37.529854841666669</v>
      </c>
      <c r="G30" s="121">
        <v>37.396774199999996</v>
      </c>
      <c r="H30" s="122"/>
      <c r="I30" s="123"/>
    </row>
    <row r="31" spans="1:9" ht="18" customHeight="1" x14ac:dyDescent="0.2">
      <c r="A31" s="125" t="s">
        <v>41</v>
      </c>
      <c r="B31" s="121">
        <v>100.056579375</v>
      </c>
      <c r="C31" s="121">
        <v>87.627362575000006</v>
      </c>
      <c r="D31" s="121">
        <v>78.315232983333345</v>
      </c>
      <c r="E31" s="121">
        <v>77.838581666666684</v>
      </c>
      <c r="F31" s="121">
        <v>78.213530466666683</v>
      </c>
      <c r="G31" s="121">
        <v>78.7</v>
      </c>
      <c r="H31" s="122"/>
      <c r="I31" s="123"/>
    </row>
    <row r="32" spans="1:9" ht="18" customHeight="1" x14ac:dyDescent="0.2">
      <c r="A32" s="125" t="s">
        <v>42</v>
      </c>
      <c r="B32" s="121">
        <v>81.723134399999992</v>
      </c>
      <c r="C32" s="121">
        <v>73.639068108333319</v>
      </c>
      <c r="D32" s="121">
        <v>65.127777774999998</v>
      </c>
      <c r="E32" s="121">
        <v>64.367921141666656</v>
      </c>
      <c r="F32" s="121">
        <v>65.890008958333325</v>
      </c>
      <c r="G32" s="121">
        <v>66.844354837499992</v>
      </c>
      <c r="H32" s="122"/>
      <c r="I32" s="123"/>
    </row>
    <row r="33" spans="1:9" ht="18" customHeight="1" x14ac:dyDescent="0.2">
      <c r="A33" s="125" t="s">
        <v>43</v>
      </c>
      <c r="B33" s="121">
        <v>145.60134140833333</v>
      </c>
      <c r="C33" s="121">
        <v>138.87007169166665</v>
      </c>
      <c r="D33" s="121">
        <v>135.69320850833333</v>
      </c>
      <c r="E33" s="121">
        <v>135.64578853333333</v>
      </c>
      <c r="F33" s="121">
        <v>137.02899385000001</v>
      </c>
      <c r="G33" s="121">
        <v>140.39489247500001</v>
      </c>
      <c r="H33" s="122"/>
      <c r="I33" s="123"/>
    </row>
    <row r="34" spans="1:9" ht="18" customHeight="1" x14ac:dyDescent="0.2">
      <c r="A34" s="125" t="s">
        <v>44</v>
      </c>
      <c r="B34" s="121">
        <v>69.256104058333321</v>
      </c>
      <c r="C34" s="121">
        <v>61.551075266666665</v>
      </c>
      <c r="D34" s="121">
        <v>59.283333333333324</v>
      </c>
      <c r="E34" s="121">
        <v>59.452329750000011</v>
      </c>
      <c r="F34" s="121">
        <v>58.052150541666684</v>
      </c>
      <c r="G34" s="121">
        <v>59.349193549999995</v>
      </c>
      <c r="H34" s="122"/>
      <c r="I34" s="123"/>
    </row>
    <row r="35" spans="1:9" ht="18" customHeight="1" x14ac:dyDescent="0.2">
      <c r="A35" s="125" t="s">
        <v>45</v>
      </c>
      <c r="B35" s="121">
        <v>92.000589599999998</v>
      </c>
      <c r="C35" s="121">
        <v>77.043714783333328</v>
      </c>
      <c r="D35" s="121">
        <v>68.735196241666657</v>
      </c>
      <c r="E35" s="121">
        <v>68.333781366666656</v>
      </c>
      <c r="F35" s="121">
        <v>69.432437274999998</v>
      </c>
      <c r="G35" s="121">
        <v>70.498387100000002</v>
      </c>
      <c r="H35" s="122"/>
      <c r="I35" s="123"/>
    </row>
    <row r="36" spans="1:9" ht="18" customHeight="1" x14ac:dyDescent="0.2">
      <c r="A36" s="125" t="s">
        <v>46</v>
      </c>
      <c r="B36" s="121">
        <v>119.48850883333334</v>
      </c>
      <c r="C36" s="121">
        <v>110.74641578333335</v>
      </c>
      <c r="D36" s="121">
        <v>104.100296625</v>
      </c>
      <c r="E36" s="121">
        <v>102.791692275</v>
      </c>
      <c r="F36" s="121">
        <v>104.93226445833334</v>
      </c>
      <c r="G36" s="121">
        <v>106.2298387125</v>
      </c>
      <c r="H36" s="122"/>
      <c r="I36" s="123"/>
    </row>
    <row r="37" spans="1:9" ht="18" customHeight="1" x14ac:dyDescent="0.2">
      <c r="A37" s="125" t="s">
        <v>47</v>
      </c>
      <c r="B37" s="121">
        <v>57.564080758333326</v>
      </c>
      <c r="C37" s="121">
        <v>52.669354841666667</v>
      </c>
      <c r="D37" s="121">
        <v>49.074014333333331</v>
      </c>
      <c r="E37" s="121">
        <v>48.91111110833333</v>
      </c>
      <c r="F37" s="121">
        <v>47.083333333333336</v>
      </c>
      <c r="G37" s="121">
        <v>47.826612900000001</v>
      </c>
      <c r="H37" s="122"/>
      <c r="I37" s="123"/>
    </row>
    <row r="38" spans="1:9" ht="18" customHeight="1" x14ac:dyDescent="0.2">
      <c r="A38" s="125" t="s">
        <v>48</v>
      </c>
      <c r="B38" s="121">
        <v>55.221653233333335</v>
      </c>
      <c r="C38" s="121">
        <v>47.079301074999989</v>
      </c>
      <c r="D38" s="121">
        <v>43.28873440833334</v>
      </c>
      <c r="E38" s="121">
        <v>43.542204299999987</v>
      </c>
      <c r="F38" s="121">
        <v>42.833333333333321</v>
      </c>
      <c r="G38" s="121">
        <v>42.845161287499998</v>
      </c>
      <c r="H38" s="122"/>
      <c r="I38" s="123"/>
    </row>
    <row r="39" spans="1:9" ht="18" customHeight="1" x14ac:dyDescent="0.2">
      <c r="A39" s="125" t="s">
        <v>49</v>
      </c>
      <c r="B39" s="121">
        <v>66.905052866666665</v>
      </c>
      <c r="C39" s="121">
        <v>58.014516125</v>
      </c>
      <c r="D39" s="121">
        <v>55.132733866666662</v>
      </c>
      <c r="E39" s="121">
        <v>55.258064516666671</v>
      </c>
      <c r="F39" s="121">
        <v>54.465053749999988</v>
      </c>
      <c r="G39" s="121">
        <v>54.96634985</v>
      </c>
      <c r="H39" s="122"/>
      <c r="I39" s="123"/>
    </row>
    <row r="40" spans="1:9" ht="18" customHeight="1" x14ac:dyDescent="0.2">
      <c r="A40" s="125" t="s">
        <v>50</v>
      </c>
      <c r="B40" s="121">
        <v>209.87579340000002</v>
      </c>
      <c r="C40" s="121">
        <v>200.65899257500004</v>
      </c>
      <c r="D40" s="121">
        <v>206.00376344166668</v>
      </c>
      <c r="E40" s="121">
        <v>208.86162313333332</v>
      </c>
      <c r="F40" s="121">
        <v>209.604013025</v>
      </c>
      <c r="G40" s="121">
        <v>210.46733871250001</v>
      </c>
      <c r="H40" s="122"/>
      <c r="I40" s="123"/>
    </row>
    <row r="41" spans="1:9" ht="18" customHeight="1" x14ac:dyDescent="0.2">
      <c r="A41" s="125" t="s">
        <v>134</v>
      </c>
      <c r="B41" s="121">
        <v>67.080524825000012</v>
      </c>
      <c r="C41" s="121">
        <v>32.326971316666665</v>
      </c>
      <c r="D41" s="121">
        <v>0</v>
      </c>
      <c r="E41" s="121">
        <v>0</v>
      </c>
      <c r="F41" s="121">
        <v>0</v>
      </c>
      <c r="G41" s="121">
        <v>0</v>
      </c>
      <c r="H41" s="122"/>
      <c r="I41" s="123"/>
    </row>
    <row r="42" spans="1:9" ht="18" customHeight="1" x14ac:dyDescent="0.2">
      <c r="A42" s="125" t="s">
        <v>51</v>
      </c>
      <c r="B42" s="121">
        <v>87.254862425000013</v>
      </c>
      <c r="C42" s="121">
        <v>82.05686870000001</v>
      </c>
      <c r="D42" s="121">
        <v>76.63785307500001</v>
      </c>
      <c r="E42" s="121">
        <v>75.15325886666669</v>
      </c>
      <c r="F42" s="121">
        <v>76.957585550000019</v>
      </c>
      <c r="G42" s="121">
        <v>77.903550249999995</v>
      </c>
      <c r="H42" s="122"/>
      <c r="I42" s="123"/>
    </row>
    <row r="43" spans="1:9" ht="18" customHeight="1" x14ac:dyDescent="0.2">
      <c r="A43" s="125" t="s">
        <v>52</v>
      </c>
      <c r="B43" s="121">
        <v>77.514250000000004</v>
      </c>
      <c r="C43" s="121">
        <v>68.029761908333327</v>
      </c>
      <c r="D43" s="121">
        <v>60.280107525000005</v>
      </c>
      <c r="E43" s="121">
        <v>58.448924733333335</v>
      </c>
      <c r="F43" s="121">
        <v>58.808781366666665</v>
      </c>
      <c r="G43" s="121">
        <v>59.512500000000003</v>
      </c>
      <c r="H43" s="122"/>
      <c r="I43" s="123"/>
    </row>
    <row r="44" spans="1:9" ht="18" customHeight="1" x14ac:dyDescent="0.2">
      <c r="A44" s="125" t="s">
        <v>53</v>
      </c>
      <c r="B44" s="121">
        <v>110.76139874166667</v>
      </c>
      <c r="C44" s="121">
        <v>100.54354838333332</v>
      </c>
      <c r="D44" s="121">
        <v>97.871505375000012</v>
      </c>
      <c r="E44" s="121">
        <v>97.151523291666663</v>
      </c>
      <c r="F44" s="121">
        <v>97.518817208333346</v>
      </c>
      <c r="G44" s="121">
        <v>97.092473112500002</v>
      </c>
      <c r="H44" s="122"/>
      <c r="I44" s="123"/>
    </row>
    <row r="45" spans="1:9" ht="18" customHeight="1" thickBot="1" x14ac:dyDescent="0.25">
      <c r="A45" s="127" t="s">
        <v>54</v>
      </c>
      <c r="B45" s="128">
        <v>79.800627241666675</v>
      </c>
      <c r="C45" s="121">
        <v>71.212903216666675</v>
      </c>
      <c r="D45" s="121">
        <v>63.249820783333327</v>
      </c>
      <c r="E45" s="121">
        <v>59.765937016666669</v>
      </c>
      <c r="F45" s="121">
        <v>58.378507425000002</v>
      </c>
      <c r="G45" s="121">
        <v>58.0887096875</v>
      </c>
      <c r="H45" s="122"/>
      <c r="I45" s="123"/>
    </row>
    <row r="46" spans="1:9" ht="18" customHeight="1" thickBot="1" x14ac:dyDescent="0.3">
      <c r="A46" s="129" t="s">
        <v>64</v>
      </c>
      <c r="B46" s="130">
        <f t="shared" ref="B46:G46" si="0">SUM(B8:B45)</f>
        <v>4335.2980766166675</v>
      </c>
      <c r="C46" s="130">
        <f t="shared" si="0"/>
        <v>3936.5189454750002</v>
      </c>
      <c r="D46" s="130">
        <f t="shared" si="0"/>
        <v>3672.6365790583322</v>
      </c>
      <c r="E46" s="130">
        <f t="shared" si="0"/>
        <v>3653.4600918666665</v>
      </c>
      <c r="F46" s="130">
        <f t="shared" si="0"/>
        <v>3694.154899125002</v>
      </c>
      <c r="G46" s="130">
        <f t="shared" si="0"/>
        <v>3714.9828058749999</v>
      </c>
      <c r="H46" s="131"/>
    </row>
    <row r="47" spans="1:9" ht="24" customHeight="1" thickBot="1" x14ac:dyDescent="0.3">
      <c r="A47" s="132" t="s">
        <v>56</v>
      </c>
      <c r="B47" s="133">
        <v>1571.3225007583333</v>
      </c>
      <c r="C47" s="133">
        <v>1459.5605301583334</v>
      </c>
      <c r="D47" s="133">
        <v>1357.1875736</v>
      </c>
      <c r="E47" s="133">
        <v>1334.4779981666668</v>
      </c>
      <c r="F47" s="133">
        <v>1357.6546321666665</v>
      </c>
      <c r="G47" s="133">
        <v>1391.89229755</v>
      </c>
      <c r="H47" s="134"/>
    </row>
    <row r="48" spans="1:9" ht="37.5" customHeight="1" thickBot="1" x14ac:dyDescent="0.3">
      <c r="A48" s="135" t="s">
        <v>135</v>
      </c>
      <c r="B48" s="136">
        <f t="shared" ref="B48:G48" si="1">SUM(B46:B47)</f>
        <v>5906.6205773750007</v>
      </c>
      <c r="C48" s="136">
        <f t="shared" si="1"/>
        <v>5396.0794756333335</v>
      </c>
      <c r="D48" s="136">
        <f t="shared" si="1"/>
        <v>5029.8241526583324</v>
      </c>
      <c r="E48" s="136">
        <f t="shared" si="1"/>
        <v>4987.9380900333335</v>
      </c>
      <c r="F48" s="136">
        <f t="shared" si="1"/>
        <v>5051.8095312916685</v>
      </c>
      <c r="G48" s="136">
        <f t="shared" si="1"/>
        <v>5106.8751034249999</v>
      </c>
      <c r="H48" s="137"/>
    </row>
    <row r="49" spans="2:7" ht="15.75" customHeight="1" x14ac:dyDescent="0.2"/>
    <row r="50" spans="2:7" ht="14.25" customHeight="1" x14ac:dyDescent="0.25">
      <c r="B50" s="138"/>
      <c r="C50" s="138"/>
      <c r="D50" s="138"/>
      <c r="E50" s="138"/>
      <c r="F50" s="138"/>
      <c r="G50" s="138"/>
    </row>
    <row r="51" spans="2:7" ht="14.25" customHeight="1" x14ac:dyDescent="0.2"/>
  </sheetData>
  <mergeCells count="3">
    <mergeCell ref="A2:G2"/>
    <mergeCell ref="A3:G3"/>
    <mergeCell ref="B5:G5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4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57"/>
  <sheetViews>
    <sheetView topLeftCell="A30" workbookViewId="0">
      <selection activeCell="M58" sqref="M58"/>
    </sheetView>
  </sheetViews>
  <sheetFormatPr defaultRowHeight="12.75" x14ac:dyDescent="0.2"/>
  <cols>
    <col min="1" max="1" width="21" customWidth="1"/>
    <col min="2" max="3" width="12.7109375" customWidth="1"/>
    <col min="4" max="4" width="11.28515625" customWidth="1"/>
    <col min="5" max="5" width="10.7109375" customWidth="1"/>
    <col min="6" max="6" width="10.85546875" customWidth="1"/>
    <col min="7" max="7" width="10.42578125" customWidth="1"/>
    <col min="8" max="8" width="9.7109375" customWidth="1"/>
    <col min="9" max="9" width="11.140625" customWidth="1"/>
    <col min="10" max="10" width="12" customWidth="1"/>
    <col min="11" max="11" width="10" customWidth="1"/>
    <col min="12" max="12" width="11.85546875" customWidth="1"/>
    <col min="13" max="13" width="9.7109375" customWidth="1"/>
    <col min="14" max="14" width="11.5703125" customWidth="1"/>
    <col min="15" max="15" width="12.7109375" customWidth="1"/>
    <col min="16" max="16" width="11.85546875" bestFit="1" customWidth="1"/>
  </cols>
  <sheetData>
    <row r="3" spans="1:19" ht="20.25" x14ac:dyDescent="0.3">
      <c r="A3" s="176" t="s">
        <v>59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53"/>
    </row>
    <row r="4" spans="1:19" ht="20.25" x14ac:dyDescent="0.3">
      <c r="A4" s="176" t="s">
        <v>60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53"/>
    </row>
    <row r="6" spans="1:19" ht="13.5" thickBot="1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</row>
    <row r="7" spans="1:19" ht="16.5" thickBot="1" x14ac:dyDescent="0.3">
      <c r="A7" s="55"/>
      <c r="B7" s="177" t="s">
        <v>61</v>
      </c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9"/>
      <c r="O7" s="56"/>
    </row>
    <row r="8" spans="1:19" ht="20.100000000000001" customHeight="1" thickBot="1" x14ac:dyDescent="0.3">
      <c r="A8" s="6" t="s">
        <v>1</v>
      </c>
      <c r="B8" s="177" t="s">
        <v>62</v>
      </c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9"/>
      <c r="N8" s="57"/>
      <c r="O8" s="58"/>
    </row>
    <row r="9" spans="1:19" ht="20.100000000000001" customHeight="1" thickBot="1" x14ac:dyDescent="0.3">
      <c r="A9" s="6" t="s">
        <v>5</v>
      </c>
      <c r="B9" s="180" t="s">
        <v>63</v>
      </c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2"/>
      <c r="N9" s="59" t="s">
        <v>64</v>
      </c>
      <c r="O9" s="56"/>
    </row>
    <row r="10" spans="1:19" ht="20.100000000000001" customHeight="1" x14ac:dyDescent="0.2">
      <c r="A10" s="6"/>
      <c r="B10" s="57" t="s">
        <v>65</v>
      </c>
      <c r="C10" s="57" t="s">
        <v>66</v>
      </c>
      <c r="D10" s="57" t="s">
        <v>67</v>
      </c>
      <c r="E10" s="57" t="s">
        <v>68</v>
      </c>
      <c r="F10" s="57" t="s">
        <v>68</v>
      </c>
      <c r="G10" s="57" t="s">
        <v>69</v>
      </c>
      <c r="H10" s="57" t="s">
        <v>70</v>
      </c>
      <c r="I10" s="57" t="s">
        <v>71</v>
      </c>
      <c r="J10" s="57" t="s">
        <v>72</v>
      </c>
      <c r="K10" s="57" t="s">
        <v>73</v>
      </c>
      <c r="M10" s="57" t="s">
        <v>74</v>
      </c>
      <c r="N10" s="60"/>
      <c r="O10" s="54"/>
    </row>
    <row r="11" spans="1:19" ht="20.100000000000001" customHeight="1" x14ac:dyDescent="0.2">
      <c r="A11" s="61"/>
      <c r="B11" s="62" t="s">
        <v>75</v>
      </c>
      <c r="C11" s="62" t="s">
        <v>76</v>
      </c>
      <c r="D11" s="62" t="s">
        <v>77</v>
      </c>
      <c r="E11" s="62" t="s">
        <v>78</v>
      </c>
      <c r="F11" s="62" t="s">
        <v>79</v>
      </c>
      <c r="G11" s="62" t="s">
        <v>80</v>
      </c>
      <c r="H11" s="62" t="s">
        <v>81</v>
      </c>
      <c r="I11" s="62" t="s">
        <v>82</v>
      </c>
      <c r="J11" s="62" t="s">
        <v>83</v>
      </c>
      <c r="K11" s="62" t="s">
        <v>84</v>
      </c>
      <c r="L11" s="62" t="s">
        <v>85</v>
      </c>
      <c r="M11" s="62" t="s">
        <v>86</v>
      </c>
      <c r="N11" s="60"/>
      <c r="O11" s="54"/>
    </row>
    <row r="12" spans="1:19" ht="20.100000000000001" customHeight="1" x14ac:dyDescent="0.2">
      <c r="A12" s="61"/>
      <c r="B12" s="62" t="s">
        <v>82</v>
      </c>
      <c r="C12" s="62" t="s">
        <v>87</v>
      </c>
      <c r="D12" s="62"/>
      <c r="E12" s="62"/>
      <c r="F12" s="62" t="s">
        <v>88</v>
      </c>
      <c r="G12" s="62" t="s">
        <v>82</v>
      </c>
      <c r="H12" s="62"/>
      <c r="I12" s="62"/>
      <c r="J12" s="62" t="s">
        <v>89</v>
      </c>
      <c r="K12" s="62" t="s">
        <v>90</v>
      </c>
      <c r="M12" s="62"/>
      <c r="N12" s="60"/>
      <c r="O12" s="54"/>
    </row>
    <row r="13" spans="1:19" ht="20.100000000000001" customHeight="1" thickBot="1" x14ac:dyDescent="0.25">
      <c r="A13" s="63"/>
      <c r="B13" s="64">
        <v>100</v>
      </c>
      <c r="C13" s="64">
        <v>1000</v>
      </c>
      <c r="D13" s="64">
        <v>1100</v>
      </c>
      <c r="E13" s="64">
        <v>1300</v>
      </c>
      <c r="F13" s="64">
        <v>1400</v>
      </c>
      <c r="G13" s="64">
        <v>200</v>
      </c>
      <c r="H13" s="64">
        <v>30</v>
      </c>
      <c r="I13" s="64">
        <v>300</v>
      </c>
      <c r="J13" s="64">
        <v>400</v>
      </c>
      <c r="K13" s="64">
        <v>500</v>
      </c>
      <c r="L13" s="65">
        <v>700</v>
      </c>
      <c r="M13" s="64">
        <v>900</v>
      </c>
      <c r="N13" s="66"/>
      <c r="O13" s="67"/>
      <c r="P13" s="68"/>
      <c r="Q13" s="68"/>
      <c r="R13" s="68"/>
      <c r="S13" s="68"/>
    </row>
    <row r="14" spans="1:19" ht="19.5" customHeight="1" thickBot="1" x14ac:dyDescent="0.25">
      <c r="A14" s="14" t="s">
        <v>18</v>
      </c>
      <c r="B14" s="69">
        <v>1</v>
      </c>
      <c r="C14" s="69">
        <v>2</v>
      </c>
      <c r="D14" s="69">
        <v>3</v>
      </c>
      <c r="E14" s="69">
        <v>4</v>
      </c>
      <c r="F14" s="69">
        <v>5</v>
      </c>
      <c r="G14" s="69">
        <v>6</v>
      </c>
      <c r="H14" s="69">
        <v>7</v>
      </c>
      <c r="I14" s="69">
        <v>8</v>
      </c>
      <c r="J14" s="69">
        <v>9</v>
      </c>
      <c r="K14" s="69">
        <v>10</v>
      </c>
      <c r="L14" s="69">
        <v>11</v>
      </c>
      <c r="M14" s="69">
        <v>12</v>
      </c>
      <c r="N14" s="69">
        <v>13</v>
      </c>
      <c r="O14" s="70"/>
      <c r="P14" s="54"/>
      <c r="Q14" s="54"/>
      <c r="R14" s="54"/>
      <c r="S14" s="54"/>
    </row>
    <row r="15" spans="1:19" ht="24.95" customHeight="1" x14ac:dyDescent="0.25">
      <c r="A15" s="71" t="s">
        <v>19</v>
      </c>
      <c r="B15" s="72">
        <v>45</v>
      </c>
      <c r="C15" s="72">
        <v>0</v>
      </c>
      <c r="D15" s="72">
        <v>35</v>
      </c>
      <c r="E15" s="72">
        <v>6</v>
      </c>
      <c r="F15" s="72">
        <v>1</v>
      </c>
      <c r="G15" s="72">
        <f>1+84+8+11</f>
        <v>104</v>
      </c>
      <c r="H15" s="72">
        <v>1</v>
      </c>
      <c r="I15" s="72">
        <v>16</v>
      </c>
      <c r="J15" s="72">
        <v>23</v>
      </c>
      <c r="K15" s="72">
        <v>39</v>
      </c>
      <c r="L15" s="72">
        <f>1+62+57+23+36+23+34</f>
        <v>236</v>
      </c>
      <c r="M15" s="72">
        <v>36</v>
      </c>
      <c r="N15" s="73">
        <f t="shared" ref="N15:N50" si="0">SUM(B15:M15)</f>
        <v>542</v>
      </c>
      <c r="O15" s="74"/>
      <c r="P15" s="75"/>
      <c r="Q15" s="75"/>
      <c r="R15" s="54"/>
      <c r="S15" s="76"/>
    </row>
    <row r="16" spans="1:19" ht="24.95" customHeight="1" x14ac:dyDescent="0.25">
      <c r="A16" s="77" t="s">
        <v>20</v>
      </c>
      <c r="B16" s="78">
        <v>15</v>
      </c>
      <c r="C16" s="78">
        <v>0</v>
      </c>
      <c r="D16" s="78">
        <v>11</v>
      </c>
      <c r="E16" s="78">
        <v>0</v>
      </c>
      <c r="F16" s="78">
        <v>0</v>
      </c>
      <c r="G16" s="78">
        <v>26</v>
      </c>
      <c r="H16" s="78">
        <v>1</v>
      </c>
      <c r="I16" s="78">
        <v>5</v>
      </c>
      <c r="J16" s="78">
        <v>11</v>
      </c>
      <c r="K16" s="78">
        <v>19</v>
      </c>
      <c r="L16" s="78">
        <v>60</v>
      </c>
      <c r="M16" s="78">
        <v>15</v>
      </c>
      <c r="N16" s="79">
        <f t="shared" si="0"/>
        <v>163</v>
      </c>
      <c r="O16" s="74"/>
      <c r="P16" s="75"/>
      <c r="Q16" s="75"/>
      <c r="R16" s="75"/>
      <c r="S16" s="54"/>
    </row>
    <row r="17" spans="1:19" ht="24.95" customHeight="1" x14ac:dyDescent="0.25">
      <c r="A17" s="77" t="s">
        <v>21</v>
      </c>
      <c r="B17" s="80">
        <v>7</v>
      </c>
      <c r="C17" s="80">
        <v>9</v>
      </c>
      <c r="D17" s="80">
        <v>8</v>
      </c>
      <c r="E17" s="80">
        <v>0</v>
      </c>
      <c r="F17" s="80">
        <v>0</v>
      </c>
      <c r="G17" s="80">
        <v>10</v>
      </c>
      <c r="H17" s="80">
        <v>1</v>
      </c>
      <c r="I17" s="80">
        <v>2</v>
      </c>
      <c r="J17" s="80">
        <v>5</v>
      </c>
      <c r="K17" s="80">
        <v>8</v>
      </c>
      <c r="L17" s="80">
        <v>26</v>
      </c>
      <c r="M17" s="80">
        <v>0</v>
      </c>
      <c r="N17" s="79">
        <f t="shared" si="0"/>
        <v>76</v>
      </c>
      <c r="O17" s="74"/>
      <c r="P17" s="75"/>
      <c r="Q17" s="75"/>
      <c r="R17" s="75"/>
      <c r="S17" s="54"/>
    </row>
    <row r="18" spans="1:19" ht="24.95" customHeight="1" x14ac:dyDescent="0.25">
      <c r="A18" s="81" t="s">
        <v>22</v>
      </c>
      <c r="B18" s="82">
        <v>8</v>
      </c>
      <c r="C18" s="82">
        <v>7</v>
      </c>
      <c r="D18" s="82">
        <v>10</v>
      </c>
      <c r="E18" s="82">
        <v>0</v>
      </c>
      <c r="F18" s="82">
        <v>0</v>
      </c>
      <c r="G18" s="82">
        <v>12</v>
      </c>
      <c r="H18" s="82">
        <v>1</v>
      </c>
      <c r="I18" s="82">
        <v>3</v>
      </c>
      <c r="J18" s="82">
        <v>8</v>
      </c>
      <c r="K18" s="82">
        <v>13</v>
      </c>
      <c r="L18" s="82">
        <v>29</v>
      </c>
      <c r="M18" s="82">
        <v>0</v>
      </c>
      <c r="N18" s="83">
        <f t="shared" si="0"/>
        <v>91</v>
      </c>
      <c r="O18" s="84"/>
      <c r="P18" s="75"/>
      <c r="Q18" s="75"/>
      <c r="R18" s="85"/>
    </row>
    <row r="19" spans="1:19" ht="24.95" customHeight="1" x14ac:dyDescent="0.25">
      <c r="A19" s="77" t="s">
        <v>23</v>
      </c>
      <c r="B19" s="78">
        <v>10</v>
      </c>
      <c r="C19" s="78">
        <v>11</v>
      </c>
      <c r="D19" s="78">
        <v>8</v>
      </c>
      <c r="E19" s="78">
        <v>0</v>
      </c>
      <c r="F19" s="78">
        <v>0</v>
      </c>
      <c r="G19" s="78">
        <v>13</v>
      </c>
      <c r="H19" s="78">
        <v>1</v>
      </c>
      <c r="I19" s="78">
        <v>1</v>
      </c>
      <c r="J19" s="78">
        <v>6</v>
      </c>
      <c r="K19" s="78">
        <v>13</v>
      </c>
      <c r="L19" s="78">
        <v>28</v>
      </c>
      <c r="M19" s="78">
        <v>0</v>
      </c>
      <c r="N19" s="79">
        <f t="shared" si="0"/>
        <v>91</v>
      </c>
      <c r="O19" s="86"/>
      <c r="P19" s="75"/>
      <c r="Q19" s="75"/>
      <c r="R19" s="85"/>
    </row>
    <row r="20" spans="1:19" ht="24.95" customHeight="1" x14ac:dyDescent="0.25">
      <c r="A20" s="77" t="s">
        <v>24</v>
      </c>
      <c r="B20" s="78">
        <v>12</v>
      </c>
      <c r="C20" s="78">
        <v>0</v>
      </c>
      <c r="D20" s="78">
        <v>12</v>
      </c>
      <c r="E20" s="78">
        <v>0</v>
      </c>
      <c r="F20" s="78">
        <v>0</v>
      </c>
      <c r="G20" s="78">
        <v>19</v>
      </c>
      <c r="H20" s="78">
        <v>1</v>
      </c>
      <c r="I20" s="78">
        <v>6</v>
      </c>
      <c r="J20" s="78">
        <v>9</v>
      </c>
      <c r="K20" s="78">
        <v>13</v>
      </c>
      <c r="L20" s="78">
        <v>40</v>
      </c>
      <c r="M20" s="78">
        <v>13</v>
      </c>
      <c r="N20" s="79">
        <f t="shared" si="0"/>
        <v>125</v>
      </c>
      <c r="O20" s="86"/>
      <c r="P20" s="75"/>
      <c r="Q20" s="75"/>
      <c r="R20" s="85"/>
    </row>
    <row r="21" spans="1:19" ht="24.95" customHeight="1" x14ac:dyDescent="0.25">
      <c r="A21" s="87" t="s">
        <v>25</v>
      </c>
      <c r="B21" s="80">
        <v>11</v>
      </c>
      <c r="C21" s="80">
        <v>11</v>
      </c>
      <c r="D21" s="78">
        <v>9</v>
      </c>
      <c r="E21" s="78">
        <v>0</v>
      </c>
      <c r="F21" s="78">
        <v>0</v>
      </c>
      <c r="G21" s="78">
        <v>17</v>
      </c>
      <c r="H21" s="78">
        <v>1</v>
      </c>
      <c r="I21" s="78">
        <v>4</v>
      </c>
      <c r="J21" s="78">
        <v>8</v>
      </c>
      <c r="K21" s="78">
        <v>16</v>
      </c>
      <c r="L21" s="78">
        <v>35</v>
      </c>
      <c r="M21" s="78">
        <v>0</v>
      </c>
      <c r="N21" s="79">
        <f t="shared" si="0"/>
        <v>112</v>
      </c>
      <c r="O21" s="86"/>
      <c r="P21" s="75"/>
      <c r="Q21" s="75"/>
      <c r="R21" s="85"/>
    </row>
    <row r="22" spans="1:19" ht="24.95" customHeight="1" x14ac:dyDescent="0.25">
      <c r="A22" s="77" t="s">
        <v>26</v>
      </c>
      <c r="B22" s="82">
        <v>10</v>
      </c>
      <c r="C22" s="82">
        <v>10</v>
      </c>
      <c r="D22" s="82">
        <v>8</v>
      </c>
      <c r="E22" s="82">
        <v>0</v>
      </c>
      <c r="F22" s="82">
        <v>0</v>
      </c>
      <c r="G22" s="82">
        <v>14</v>
      </c>
      <c r="H22" s="82">
        <v>1</v>
      </c>
      <c r="I22" s="82">
        <v>8</v>
      </c>
      <c r="J22" s="82">
        <v>8</v>
      </c>
      <c r="K22" s="82">
        <v>14</v>
      </c>
      <c r="L22" s="82">
        <v>27</v>
      </c>
      <c r="M22" s="82">
        <v>0</v>
      </c>
      <c r="N22" s="83">
        <f t="shared" si="0"/>
        <v>100</v>
      </c>
      <c r="O22" s="84"/>
      <c r="P22" s="75"/>
      <c r="Q22" s="75"/>
      <c r="R22" s="85"/>
    </row>
    <row r="23" spans="1:19" ht="24.95" customHeight="1" x14ac:dyDescent="0.25">
      <c r="A23" s="77" t="s">
        <v>27</v>
      </c>
      <c r="B23" s="78">
        <v>12</v>
      </c>
      <c r="C23" s="78">
        <v>0</v>
      </c>
      <c r="D23" s="78">
        <v>12</v>
      </c>
      <c r="E23" s="78">
        <v>0</v>
      </c>
      <c r="F23" s="78">
        <v>0</v>
      </c>
      <c r="G23" s="78">
        <v>20</v>
      </c>
      <c r="H23" s="78">
        <v>1</v>
      </c>
      <c r="I23" s="78">
        <v>4</v>
      </c>
      <c r="J23" s="78">
        <v>11</v>
      </c>
      <c r="K23" s="78">
        <v>17</v>
      </c>
      <c r="L23" s="78">
        <v>51</v>
      </c>
      <c r="M23" s="78">
        <v>17</v>
      </c>
      <c r="N23" s="79">
        <f t="shared" si="0"/>
        <v>145</v>
      </c>
      <c r="O23" s="86"/>
      <c r="P23" s="75"/>
      <c r="Q23" s="75"/>
      <c r="R23" s="85"/>
    </row>
    <row r="24" spans="1:19" ht="24.95" customHeight="1" x14ac:dyDescent="0.25">
      <c r="A24" s="77" t="s">
        <v>28</v>
      </c>
      <c r="B24" s="78">
        <v>7</v>
      </c>
      <c r="C24" s="78">
        <v>10</v>
      </c>
      <c r="D24" s="78">
        <v>7</v>
      </c>
      <c r="E24" s="78">
        <v>0</v>
      </c>
      <c r="F24" s="78">
        <v>0</v>
      </c>
      <c r="G24" s="78">
        <v>6</v>
      </c>
      <c r="H24" s="78">
        <v>1</v>
      </c>
      <c r="I24" s="78">
        <v>2</v>
      </c>
      <c r="J24" s="78">
        <v>6</v>
      </c>
      <c r="K24" s="78">
        <v>8</v>
      </c>
      <c r="L24" s="78">
        <v>24</v>
      </c>
      <c r="M24" s="78">
        <v>0</v>
      </c>
      <c r="N24" s="79">
        <f t="shared" si="0"/>
        <v>71</v>
      </c>
      <c r="O24" s="86"/>
      <c r="P24" s="75"/>
      <c r="Q24" s="75"/>
      <c r="R24" s="85"/>
    </row>
    <row r="25" spans="1:19" ht="24.95" customHeight="1" x14ac:dyDescent="0.25">
      <c r="A25" s="77" t="s">
        <v>29</v>
      </c>
      <c r="B25" s="78">
        <v>8</v>
      </c>
      <c r="C25" s="78">
        <v>9</v>
      </c>
      <c r="D25" s="78">
        <v>6</v>
      </c>
      <c r="E25" s="78">
        <v>0</v>
      </c>
      <c r="F25" s="78">
        <v>0</v>
      </c>
      <c r="G25" s="78">
        <v>10</v>
      </c>
      <c r="H25" s="78">
        <v>1</v>
      </c>
      <c r="I25" s="78">
        <v>1</v>
      </c>
      <c r="J25" s="78">
        <v>7</v>
      </c>
      <c r="K25" s="78">
        <v>11</v>
      </c>
      <c r="L25" s="78">
        <v>24</v>
      </c>
      <c r="M25" s="78">
        <v>0</v>
      </c>
      <c r="N25" s="79">
        <f t="shared" si="0"/>
        <v>77</v>
      </c>
      <c r="O25" s="86"/>
      <c r="P25" s="75"/>
      <c r="Q25" s="75"/>
      <c r="R25" s="85"/>
    </row>
    <row r="26" spans="1:19" ht="24.95" customHeight="1" x14ac:dyDescent="0.25">
      <c r="A26" s="77" t="s">
        <v>30</v>
      </c>
      <c r="B26" s="78">
        <v>8</v>
      </c>
      <c r="C26" s="78">
        <v>8</v>
      </c>
      <c r="D26" s="78">
        <v>8</v>
      </c>
      <c r="E26" s="78">
        <v>0</v>
      </c>
      <c r="F26" s="78">
        <v>0</v>
      </c>
      <c r="G26" s="78">
        <v>8</v>
      </c>
      <c r="H26" s="78">
        <v>1</v>
      </c>
      <c r="I26" s="78">
        <v>2</v>
      </c>
      <c r="J26" s="78">
        <v>6</v>
      </c>
      <c r="K26" s="78">
        <v>13</v>
      </c>
      <c r="L26" s="78">
        <v>32</v>
      </c>
      <c r="M26" s="78">
        <v>0</v>
      </c>
      <c r="N26" s="79">
        <f t="shared" si="0"/>
        <v>86</v>
      </c>
      <c r="O26" s="86"/>
      <c r="P26" s="75"/>
      <c r="Q26" s="75"/>
      <c r="R26" s="85"/>
    </row>
    <row r="27" spans="1:19" ht="24.95" customHeight="1" x14ac:dyDescent="0.25">
      <c r="A27" s="77" t="s">
        <v>31</v>
      </c>
      <c r="B27" s="78">
        <v>10</v>
      </c>
      <c r="C27" s="78">
        <v>13</v>
      </c>
      <c r="D27" s="78">
        <v>6</v>
      </c>
      <c r="E27" s="78">
        <v>0</v>
      </c>
      <c r="F27" s="78">
        <v>0</v>
      </c>
      <c r="G27" s="78">
        <v>18</v>
      </c>
      <c r="H27" s="78">
        <v>1</v>
      </c>
      <c r="I27" s="78">
        <v>4</v>
      </c>
      <c r="J27" s="78">
        <v>8</v>
      </c>
      <c r="K27" s="78">
        <v>9</v>
      </c>
      <c r="L27" s="78">
        <v>36</v>
      </c>
      <c r="M27" s="78">
        <v>0</v>
      </c>
      <c r="N27" s="79">
        <f t="shared" si="0"/>
        <v>105</v>
      </c>
      <c r="O27" s="86"/>
      <c r="P27" s="75"/>
      <c r="Q27" s="75"/>
      <c r="R27" s="85"/>
    </row>
    <row r="28" spans="1:19" ht="24.95" customHeight="1" x14ac:dyDescent="0.25">
      <c r="A28" s="77" t="s">
        <v>32</v>
      </c>
      <c r="B28" s="78">
        <v>12</v>
      </c>
      <c r="C28" s="78">
        <v>0</v>
      </c>
      <c r="D28" s="78">
        <v>10</v>
      </c>
      <c r="E28" s="78">
        <v>0</v>
      </c>
      <c r="F28" s="78">
        <v>0</v>
      </c>
      <c r="G28" s="78">
        <v>25</v>
      </c>
      <c r="H28" s="78">
        <v>1</v>
      </c>
      <c r="I28" s="78">
        <v>5</v>
      </c>
      <c r="J28" s="78">
        <v>8</v>
      </c>
      <c r="K28" s="78">
        <v>17</v>
      </c>
      <c r="L28" s="78">
        <v>52</v>
      </c>
      <c r="M28" s="78">
        <v>14</v>
      </c>
      <c r="N28" s="79">
        <f t="shared" si="0"/>
        <v>144</v>
      </c>
      <c r="O28" s="86"/>
      <c r="P28" s="75"/>
      <c r="Q28" s="75"/>
      <c r="R28" s="85"/>
    </row>
    <row r="29" spans="1:19" ht="24.95" customHeight="1" x14ac:dyDescent="0.25">
      <c r="A29" s="77" t="s">
        <v>33</v>
      </c>
      <c r="B29" s="78">
        <v>7</v>
      </c>
      <c r="C29" s="78">
        <v>9</v>
      </c>
      <c r="D29" s="78">
        <v>7</v>
      </c>
      <c r="E29" s="78">
        <v>0</v>
      </c>
      <c r="F29" s="78">
        <v>0</v>
      </c>
      <c r="G29" s="78">
        <v>13</v>
      </c>
      <c r="H29" s="78">
        <v>1</v>
      </c>
      <c r="I29" s="78">
        <v>3</v>
      </c>
      <c r="J29" s="78">
        <v>6</v>
      </c>
      <c r="K29" s="78">
        <v>10</v>
      </c>
      <c r="L29" s="78">
        <v>32</v>
      </c>
      <c r="M29" s="78">
        <v>0</v>
      </c>
      <c r="N29" s="79">
        <f t="shared" si="0"/>
        <v>88</v>
      </c>
      <c r="O29" s="86"/>
      <c r="P29" s="75"/>
      <c r="Q29" s="75"/>
      <c r="R29" s="85"/>
    </row>
    <row r="30" spans="1:19" ht="24.95" customHeight="1" x14ac:dyDescent="0.25">
      <c r="A30" s="77" t="s">
        <v>34</v>
      </c>
      <c r="B30" s="78">
        <v>8</v>
      </c>
      <c r="C30" s="78">
        <v>9</v>
      </c>
      <c r="D30" s="78">
        <v>7</v>
      </c>
      <c r="E30" s="78">
        <v>0</v>
      </c>
      <c r="F30" s="78">
        <v>0</v>
      </c>
      <c r="G30" s="78">
        <v>13</v>
      </c>
      <c r="H30" s="78">
        <v>1</v>
      </c>
      <c r="I30" s="78">
        <v>2</v>
      </c>
      <c r="J30" s="78">
        <v>7</v>
      </c>
      <c r="K30" s="78">
        <v>10</v>
      </c>
      <c r="L30" s="78">
        <v>27</v>
      </c>
      <c r="M30" s="78">
        <v>0</v>
      </c>
      <c r="N30" s="79">
        <f t="shared" si="0"/>
        <v>84</v>
      </c>
      <c r="O30" s="86"/>
      <c r="P30" s="75"/>
      <c r="Q30" s="75"/>
      <c r="R30" s="85"/>
    </row>
    <row r="31" spans="1:19" ht="24.95" customHeight="1" x14ac:dyDescent="0.25">
      <c r="A31" s="77" t="s">
        <v>35</v>
      </c>
      <c r="B31" s="78">
        <v>7</v>
      </c>
      <c r="C31" s="78">
        <v>11</v>
      </c>
      <c r="D31" s="78">
        <v>6</v>
      </c>
      <c r="E31" s="78">
        <v>0</v>
      </c>
      <c r="F31" s="78">
        <v>0</v>
      </c>
      <c r="G31" s="78">
        <v>13</v>
      </c>
      <c r="H31" s="78">
        <v>1</v>
      </c>
      <c r="I31" s="78">
        <v>2</v>
      </c>
      <c r="J31" s="78">
        <v>7</v>
      </c>
      <c r="K31" s="78">
        <v>10</v>
      </c>
      <c r="L31" s="78">
        <v>28</v>
      </c>
      <c r="M31" s="78">
        <v>0</v>
      </c>
      <c r="N31" s="79">
        <f t="shared" si="0"/>
        <v>85</v>
      </c>
      <c r="O31" s="86"/>
      <c r="P31" s="75"/>
      <c r="Q31" s="75"/>
      <c r="R31" s="85"/>
    </row>
    <row r="32" spans="1:19" ht="24.95" customHeight="1" x14ac:dyDescent="0.25">
      <c r="A32" s="77" t="s">
        <v>36</v>
      </c>
      <c r="B32" s="78">
        <v>7</v>
      </c>
      <c r="C32" s="78">
        <v>7</v>
      </c>
      <c r="D32" s="78">
        <v>6</v>
      </c>
      <c r="E32" s="78">
        <v>0</v>
      </c>
      <c r="F32" s="78">
        <v>0</v>
      </c>
      <c r="G32" s="78">
        <v>11</v>
      </c>
      <c r="H32" s="78">
        <v>1</v>
      </c>
      <c r="I32" s="78">
        <v>3</v>
      </c>
      <c r="J32" s="78">
        <v>5</v>
      </c>
      <c r="K32" s="78">
        <v>9</v>
      </c>
      <c r="L32" s="78">
        <v>26</v>
      </c>
      <c r="M32" s="78">
        <v>0</v>
      </c>
      <c r="N32" s="79">
        <f t="shared" si="0"/>
        <v>75</v>
      </c>
      <c r="O32" s="86"/>
      <c r="P32" s="75"/>
      <c r="Q32" s="75"/>
      <c r="R32" s="85"/>
    </row>
    <row r="33" spans="1:18" ht="24.95" customHeight="1" x14ac:dyDescent="0.25">
      <c r="A33" s="77" t="s">
        <v>37</v>
      </c>
      <c r="B33" s="78">
        <v>11</v>
      </c>
      <c r="C33" s="78">
        <v>0</v>
      </c>
      <c r="D33" s="78">
        <v>13</v>
      </c>
      <c r="E33" s="78">
        <v>0</v>
      </c>
      <c r="F33" s="78">
        <v>0</v>
      </c>
      <c r="G33" s="78">
        <v>22</v>
      </c>
      <c r="H33" s="78">
        <v>1</v>
      </c>
      <c r="I33" s="78">
        <v>7</v>
      </c>
      <c r="J33" s="78">
        <v>8</v>
      </c>
      <c r="K33" s="78">
        <v>14</v>
      </c>
      <c r="L33" s="78">
        <v>47</v>
      </c>
      <c r="M33" s="78">
        <v>12</v>
      </c>
      <c r="N33" s="79">
        <f t="shared" si="0"/>
        <v>135</v>
      </c>
      <c r="O33" s="86"/>
      <c r="P33" s="75"/>
      <c r="Q33" s="75"/>
      <c r="R33" s="85"/>
    </row>
    <row r="34" spans="1:18" ht="24.95" customHeight="1" x14ac:dyDescent="0.25">
      <c r="A34" s="77" t="s">
        <v>38</v>
      </c>
      <c r="B34" s="78">
        <v>6</v>
      </c>
      <c r="C34" s="78">
        <v>13</v>
      </c>
      <c r="D34" s="78">
        <v>5</v>
      </c>
      <c r="E34" s="78">
        <v>0</v>
      </c>
      <c r="F34" s="78">
        <v>0</v>
      </c>
      <c r="G34" s="78">
        <v>6</v>
      </c>
      <c r="H34" s="78">
        <v>1</v>
      </c>
      <c r="I34" s="78">
        <v>2</v>
      </c>
      <c r="J34" s="78">
        <v>7</v>
      </c>
      <c r="K34" s="78">
        <v>8</v>
      </c>
      <c r="L34" s="78">
        <v>18</v>
      </c>
      <c r="M34" s="78">
        <v>0</v>
      </c>
      <c r="N34" s="79">
        <f t="shared" si="0"/>
        <v>66</v>
      </c>
      <c r="O34" s="86"/>
      <c r="P34" s="75"/>
      <c r="Q34" s="75"/>
      <c r="R34" s="85"/>
    </row>
    <row r="35" spans="1:18" ht="24.95" customHeight="1" x14ac:dyDescent="0.25">
      <c r="A35" s="77" t="s">
        <v>39</v>
      </c>
      <c r="B35" s="78">
        <v>6</v>
      </c>
      <c r="C35" s="78">
        <v>8</v>
      </c>
      <c r="D35" s="78">
        <v>5</v>
      </c>
      <c r="E35" s="78">
        <v>0</v>
      </c>
      <c r="F35" s="78">
        <v>0</v>
      </c>
      <c r="G35" s="78">
        <v>4</v>
      </c>
      <c r="H35" s="78">
        <v>1</v>
      </c>
      <c r="I35" s="78">
        <v>2</v>
      </c>
      <c r="J35" s="78">
        <v>6</v>
      </c>
      <c r="K35" s="78">
        <v>8</v>
      </c>
      <c r="L35" s="78">
        <v>14</v>
      </c>
      <c r="M35" s="78">
        <v>0</v>
      </c>
      <c r="N35" s="79">
        <f t="shared" si="0"/>
        <v>54</v>
      </c>
      <c r="O35" s="86"/>
      <c r="P35" s="75"/>
      <c r="Q35" s="75"/>
      <c r="R35" s="85"/>
    </row>
    <row r="36" spans="1:18" ht="24.95" customHeight="1" x14ac:dyDescent="0.25">
      <c r="A36" s="77" t="s">
        <v>40</v>
      </c>
      <c r="B36" s="80">
        <v>3</v>
      </c>
      <c r="C36" s="80">
        <v>6</v>
      </c>
      <c r="D36" s="80">
        <v>3</v>
      </c>
      <c r="E36" s="80">
        <v>0</v>
      </c>
      <c r="F36" s="80">
        <v>0</v>
      </c>
      <c r="G36" s="80">
        <v>4</v>
      </c>
      <c r="H36" s="80">
        <v>1</v>
      </c>
      <c r="I36" s="80">
        <v>2</v>
      </c>
      <c r="J36" s="80">
        <v>3</v>
      </c>
      <c r="K36" s="80">
        <v>7</v>
      </c>
      <c r="L36" s="80">
        <v>10</v>
      </c>
      <c r="M36" s="80">
        <v>0</v>
      </c>
      <c r="N36" s="79">
        <f t="shared" si="0"/>
        <v>39</v>
      </c>
      <c r="O36" s="86"/>
      <c r="P36" s="75"/>
      <c r="Q36" s="75"/>
      <c r="R36" s="85"/>
    </row>
    <row r="37" spans="1:18" ht="24.95" customHeight="1" x14ac:dyDescent="0.25">
      <c r="A37" s="77" t="s">
        <v>41</v>
      </c>
      <c r="B37" s="78">
        <v>9</v>
      </c>
      <c r="C37" s="78">
        <v>11</v>
      </c>
      <c r="D37" s="78">
        <v>7</v>
      </c>
      <c r="E37" s="78">
        <v>0</v>
      </c>
      <c r="F37" s="78">
        <v>0</v>
      </c>
      <c r="G37" s="78">
        <v>9</v>
      </c>
      <c r="H37" s="78">
        <v>1</v>
      </c>
      <c r="I37" s="78">
        <v>3</v>
      </c>
      <c r="J37" s="78">
        <v>8</v>
      </c>
      <c r="K37" s="78">
        <v>10</v>
      </c>
      <c r="L37" s="78">
        <v>21</v>
      </c>
      <c r="M37" s="78">
        <v>0</v>
      </c>
      <c r="N37" s="79">
        <f t="shared" si="0"/>
        <v>79</v>
      </c>
      <c r="O37" s="86"/>
      <c r="P37" s="75"/>
      <c r="Q37" s="75"/>
      <c r="R37" s="85"/>
    </row>
    <row r="38" spans="1:18" ht="24.95" customHeight="1" x14ac:dyDescent="0.25">
      <c r="A38" s="77" t="s">
        <v>42</v>
      </c>
      <c r="B38" s="78">
        <v>6</v>
      </c>
      <c r="C38" s="78">
        <v>10</v>
      </c>
      <c r="D38" s="78">
        <v>6</v>
      </c>
      <c r="E38" s="78">
        <v>0</v>
      </c>
      <c r="F38" s="78">
        <v>0</v>
      </c>
      <c r="G38" s="78">
        <v>6</v>
      </c>
      <c r="H38" s="78">
        <v>1</v>
      </c>
      <c r="I38" s="78">
        <v>2</v>
      </c>
      <c r="J38" s="78">
        <v>6</v>
      </c>
      <c r="K38" s="78">
        <v>10</v>
      </c>
      <c r="L38" s="78">
        <v>19</v>
      </c>
      <c r="M38" s="78">
        <v>0</v>
      </c>
      <c r="N38" s="79">
        <f t="shared" si="0"/>
        <v>66</v>
      </c>
      <c r="O38" s="86"/>
      <c r="P38" s="75"/>
      <c r="Q38" s="75"/>
      <c r="R38" s="85"/>
    </row>
    <row r="39" spans="1:18" ht="24.95" customHeight="1" x14ac:dyDescent="0.25">
      <c r="A39" s="77" t="s">
        <v>43</v>
      </c>
      <c r="B39" s="78">
        <v>15</v>
      </c>
      <c r="C39" s="78">
        <v>0</v>
      </c>
      <c r="D39" s="78">
        <v>10</v>
      </c>
      <c r="E39" s="78">
        <v>0</v>
      </c>
      <c r="F39" s="78">
        <v>0</v>
      </c>
      <c r="G39" s="78">
        <v>23</v>
      </c>
      <c r="H39" s="78">
        <v>1</v>
      </c>
      <c r="I39" s="78">
        <v>4</v>
      </c>
      <c r="J39" s="78">
        <v>10</v>
      </c>
      <c r="K39" s="78">
        <v>19</v>
      </c>
      <c r="L39" s="78">
        <v>46</v>
      </c>
      <c r="M39" s="78">
        <v>13</v>
      </c>
      <c r="N39" s="79">
        <f t="shared" si="0"/>
        <v>141</v>
      </c>
      <c r="O39" s="86"/>
      <c r="P39" s="75"/>
      <c r="Q39" s="75"/>
      <c r="R39" s="85"/>
    </row>
    <row r="40" spans="1:18" ht="24.95" customHeight="1" x14ac:dyDescent="0.25">
      <c r="A40" s="77" t="s">
        <v>44</v>
      </c>
      <c r="B40" s="78">
        <v>6</v>
      </c>
      <c r="C40" s="78">
        <v>9</v>
      </c>
      <c r="D40" s="78">
        <v>5</v>
      </c>
      <c r="E40" s="78">
        <v>0</v>
      </c>
      <c r="F40" s="78">
        <v>0</v>
      </c>
      <c r="G40" s="78">
        <v>9</v>
      </c>
      <c r="H40" s="78">
        <v>1</v>
      </c>
      <c r="I40" s="78">
        <v>2</v>
      </c>
      <c r="J40" s="78">
        <v>4</v>
      </c>
      <c r="K40" s="78">
        <v>7</v>
      </c>
      <c r="L40" s="78">
        <v>17</v>
      </c>
      <c r="M40" s="78">
        <v>0</v>
      </c>
      <c r="N40" s="79">
        <f t="shared" si="0"/>
        <v>60</v>
      </c>
      <c r="O40" s="86"/>
      <c r="P40" s="75"/>
      <c r="Q40" s="75"/>
      <c r="R40" s="85"/>
    </row>
    <row r="41" spans="1:18" ht="24.95" customHeight="1" x14ac:dyDescent="0.25">
      <c r="A41" s="77" t="s">
        <v>45</v>
      </c>
      <c r="B41" s="78">
        <v>6</v>
      </c>
      <c r="C41" s="78">
        <v>8</v>
      </c>
      <c r="D41" s="78">
        <v>4</v>
      </c>
      <c r="E41" s="78">
        <v>0</v>
      </c>
      <c r="F41" s="78">
        <v>0</v>
      </c>
      <c r="G41" s="78">
        <v>8</v>
      </c>
      <c r="H41" s="78">
        <v>1</v>
      </c>
      <c r="I41" s="78">
        <v>2</v>
      </c>
      <c r="J41" s="78">
        <v>8</v>
      </c>
      <c r="K41" s="78">
        <v>10</v>
      </c>
      <c r="L41" s="78">
        <v>24</v>
      </c>
      <c r="M41" s="78">
        <v>0</v>
      </c>
      <c r="N41" s="79">
        <f t="shared" si="0"/>
        <v>71</v>
      </c>
      <c r="O41" s="86"/>
      <c r="P41" s="75"/>
      <c r="Q41" s="75"/>
      <c r="R41" s="85"/>
    </row>
    <row r="42" spans="1:18" ht="24.95" customHeight="1" x14ac:dyDescent="0.25">
      <c r="A42" s="77" t="s">
        <v>46</v>
      </c>
      <c r="B42" s="78">
        <v>12</v>
      </c>
      <c r="C42" s="78">
        <v>9</v>
      </c>
      <c r="D42" s="78">
        <v>8</v>
      </c>
      <c r="E42" s="78">
        <v>0</v>
      </c>
      <c r="F42" s="78">
        <v>0</v>
      </c>
      <c r="G42" s="78">
        <v>18</v>
      </c>
      <c r="H42" s="78">
        <v>1</v>
      </c>
      <c r="I42" s="78">
        <v>4</v>
      </c>
      <c r="J42" s="78">
        <v>8</v>
      </c>
      <c r="K42" s="78">
        <v>14</v>
      </c>
      <c r="L42" s="78">
        <v>32</v>
      </c>
      <c r="M42" s="78">
        <v>0</v>
      </c>
      <c r="N42" s="79">
        <f t="shared" si="0"/>
        <v>106</v>
      </c>
      <c r="O42" s="86"/>
      <c r="P42" s="75"/>
      <c r="Q42" s="75"/>
      <c r="R42" s="85"/>
    </row>
    <row r="43" spans="1:18" ht="24.95" customHeight="1" x14ac:dyDescent="0.25">
      <c r="A43" s="77" t="s">
        <v>47</v>
      </c>
      <c r="B43" s="78">
        <v>4</v>
      </c>
      <c r="C43" s="78">
        <v>8</v>
      </c>
      <c r="D43" s="78">
        <v>4</v>
      </c>
      <c r="E43" s="78">
        <v>0</v>
      </c>
      <c r="F43" s="78">
        <v>0</v>
      </c>
      <c r="G43" s="78">
        <v>6</v>
      </c>
      <c r="H43" s="78">
        <v>1</v>
      </c>
      <c r="I43" s="78">
        <v>1</v>
      </c>
      <c r="J43" s="78">
        <v>4</v>
      </c>
      <c r="K43" s="78">
        <v>7</v>
      </c>
      <c r="L43" s="78">
        <v>12</v>
      </c>
      <c r="M43" s="78">
        <v>0</v>
      </c>
      <c r="N43" s="79">
        <f t="shared" si="0"/>
        <v>47</v>
      </c>
      <c r="O43" s="86"/>
      <c r="P43" s="75"/>
      <c r="Q43" s="75"/>
      <c r="R43" s="85"/>
    </row>
    <row r="44" spans="1:18" ht="24.95" customHeight="1" x14ac:dyDescent="0.25">
      <c r="A44" s="77" t="s">
        <v>48</v>
      </c>
      <c r="B44" s="78">
        <v>4</v>
      </c>
      <c r="C44" s="78">
        <v>7</v>
      </c>
      <c r="D44" s="78">
        <v>3</v>
      </c>
      <c r="E44" s="78">
        <v>0</v>
      </c>
      <c r="F44" s="78">
        <v>0</v>
      </c>
      <c r="G44" s="78">
        <v>5</v>
      </c>
      <c r="H44" s="78">
        <v>1</v>
      </c>
      <c r="I44" s="78">
        <v>1</v>
      </c>
      <c r="J44" s="78">
        <v>5</v>
      </c>
      <c r="K44" s="78">
        <v>6</v>
      </c>
      <c r="L44" s="78">
        <v>12</v>
      </c>
      <c r="M44" s="78">
        <v>0</v>
      </c>
      <c r="N44" s="79">
        <f t="shared" si="0"/>
        <v>44</v>
      </c>
      <c r="O44" s="86"/>
      <c r="P44" s="75"/>
      <c r="Q44" s="75"/>
      <c r="R44" s="85"/>
    </row>
    <row r="45" spans="1:18" ht="24.95" customHeight="1" x14ac:dyDescent="0.25">
      <c r="A45" s="77" t="s">
        <v>49</v>
      </c>
      <c r="B45" s="78">
        <v>4</v>
      </c>
      <c r="C45" s="78">
        <v>6</v>
      </c>
      <c r="D45" s="78">
        <v>5</v>
      </c>
      <c r="E45" s="78">
        <v>0</v>
      </c>
      <c r="F45" s="78">
        <v>0</v>
      </c>
      <c r="G45" s="78">
        <v>7</v>
      </c>
      <c r="H45" s="78">
        <v>1</v>
      </c>
      <c r="I45" s="78">
        <v>1</v>
      </c>
      <c r="J45" s="78">
        <v>5</v>
      </c>
      <c r="K45" s="78">
        <v>8</v>
      </c>
      <c r="L45" s="78">
        <v>18</v>
      </c>
      <c r="M45" s="78">
        <v>0</v>
      </c>
      <c r="N45" s="79">
        <f t="shared" si="0"/>
        <v>55</v>
      </c>
      <c r="O45" s="86"/>
      <c r="P45" s="75"/>
      <c r="Q45" s="75"/>
      <c r="R45" s="85"/>
    </row>
    <row r="46" spans="1:18" ht="24.95" customHeight="1" x14ac:dyDescent="0.25">
      <c r="A46" s="77" t="s">
        <v>50</v>
      </c>
      <c r="B46" s="78">
        <v>19</v>
      </c>
      <c r="C46" s="78">
        <v>0</v>
      </c>
      <c r="D46" s="78">
        <v>18</v>
      </c>
      <c r="E46" s="78">
        <v>0</v>
      </c>
      <c r="F46" s="78">
        <v>0</v>
      </c>
      <c r="G46" s="78">
        <v>35</v>
      </c>
      <c r="H46" s="78">
        <v>1</v>
      </c>
      <c r="I46" s="78">
        <v>6</v>
      </c>
      <c r="J46" s="78">
        <v>11</v>
      </c>
      <c r="K46" s="78">
        <v>22</v>
      </c>
      <c r="L46" s="78">
        <v>85</v>
      </c>
      <c r="M46" s="78">
        <v>15</v>
      </c>
      <c r="N46" s="79">
        <f t="shared" si="0"/>
        <v>212</v>
      </c>
      <c r="O46" s="86"/>
      <c r="P46" s="75"/>
      <c r="Q46" s="75"/>
      <c r="R46" s="85"/>
    </row>
    <row r="47" spans="1:18" ht="24.95" customHeight="1" x14ac:dyDescent="0.25">
      <c r="A47" s="77" t="s">
        <v>51</v>
      </c>
      <c r="B47" s="78">
        <v>6</v>
      </c>
      <c r="C47" s="78">
        <v>8</v>
      </c>
      <c r="D47" s="78">
        <v>5</v>
      </c>
      <c r="E47" s="78">
        <v>0</v>
      </c>
      <c r="F47" s="78">
        <v>0</v>
      </c>
      <c r="G47" s="78">
        <v>13</v>
      </c>
      <c r="H47" s="78">
        <v>1</v>
      </c>
      <c r="I47" s="78">
        <v>2</v>
      </c>
      <c r="J47" s="78">
        <v>7</v>
      </c>
      <c r="K47" s="78">
        <v>12</v>
      </c>
      <c r="L47" s="78">
        <v>22</v>
      </c>
      <c r="M47" s="78">
        <v>0</v>
      </c>
      <c r="N47" s="79">
        <f t="shared" si="0"/>
        <v>76</v>
      </c>
      <c r="O47" s="86"/>
      <c r="P47" s="75"/>
      <c r="Q47" s="75"/>
      <c r="R47" s="85"/>
    </row>
    <row r="48" spans="1:18" ht="24.95" customHeight="1" x14ac:dyDescent="0.25">
      <c r="A48" s="77" t="s">
        <v>52</v>
      </c>
      <c r="B48" s="78">
        <v>6</v>
      </c>
      <c r="C48" s="78">
        <v>11</v>
      </c>
      <c r="D48" s="78">
        <v>5</v>
      </c>
      <c r="E48" s="78">
        <v>0</v>
      </c>
      <c r="F48" s="78">
        <v>0</v>
      </c>
      <c r="G48" s="78">
        <v>4</v>
      </c>
      <c r="H48" s="78">
        <v>1</v>
      </c>
      <c r="I48" s="78">
        <v>2</v>
      </c>
      <c r="J48" s="78">
        <v>5</v>
      </c>
      <c r="K48" s="78">
        <v>9</v>
      </c>
      <c r="L48" s="78">
        <v>18</v>
      </c>
      <c r="M48" s="78">
        <v>0</v>
      </c>
      <c r="N48" s="79">
        <f t="shared" si="0"/>
        <v>61</v>
      </c>
      <c r="O48" s="86"/>
      <c r="P48" s="75"/>
      <c r="Q48" s="75"/>
      <c r="R48" s="85"/>
    </row>
    <row r="49" spans="1:18" ht="24.95" customHeight="1" x14ac:dyDescent="0.25">
      <c r="A49" s="77" t="s">
        <v>53</v>
      </c>
      <c r="B49" s="78">
        <v>8</v>
      </c>
      <c r="C49" s="78">
        <v>12</v>
      </c>
      <c r="D49" s="78">
        <v>8</v>
      </c>
      <c r="E49" s="78">
        <v>0</v>
      </c>
      <c r="F49" s="78">
        <v>0</v>
      </c>
      <c r="G49" s="78">
        <v>13</v>
      </c>
      <c r="H49" s="78">
        <v>1</v>
      </c>
      <c r="I49" s="78">
        <v>2</v>
      </c>
      <c r="J49" s="78">
        <v>9</v>
      </c>
      <c r="K49" s="78">
        <v>14</v>
      </c>
      <c r="L49" s="78">
        <v>29</v>
      </c>
      <c r="M49" s="78">
        <v>0</v>
      </c>
      <c r="N49" s="79">
        <f t="shared" si="0"/>
        <v>96</v>
      </c>
      <c r="O49" s="86"/>
      <c r="P49" s="75"/>
      <c r="Q49" s="75"/>
      <c r="R49" s="85"/>
    </row>
    <row r="50" spans="1:18" ht="24.95" customHeight="1" thickBot="1" x14ac:dyDescent="0.3">
      <c r="A50" s="88" t="s">
        <v>54</v>
      </c>
      <c r="B50" s="89">
        <v>5</v>
      </c>
      <c r="C50" s="89">
        <v>8</v>
      </c>
      <c r="D50" s="89">
        <v>5</v>
      </c>
      <c r="E50" s="89">
        <v>0</v>
      </c>
      <c r="F50" s="89">
        <v>0</v>
      </c>
      <c r="G50" s="90">
        <v>6</v>
      </c>
      <c r="H50" s="90">
        <v>1</v>
      </c>
      <c r="I50" s="90">
        <v>1</v>
      </c>
      <c r="J50" s="90">
        <v>7</v>
      </c>
      <c r="K50" s="90">
        <v>8</v>
      </c>
      <c r="L50" s="90">
        <v>17</v>
      </c>
      <c r="M50" s="90">
        <v>0</v>
      </c>
      <c r="N50" s="91">
        <f t="shared" si="0"/>
        <v>58</v>
      </c>
      <c r="O50" s="74"/>
      <c r="P50" s="75"/>
      <c r="Q50" s="75"/>
      <c r="R50" s="85"/>
    </row>
    <row r="51" spans="1:18" ht="38.25" customHeight="1" thickBot="1" x14ac:dyDescent="0.3">
      <c r="A51" s="92" t="s">
        <v>64</v>
      </c>
      <c r="B51" s="93">
        <f t="shared" ref="B51:N51" si="1">SUM(B15:B50)</f>
        <v>340</v>
      </c>
      <c r="C51" s="93">
        <f t="shared" si="1"/>
        <v>258</v>
      </c>
      <c r="D51" s="93">
        <f t="shared" si="1"/>
        <v>295</v>
      </c>
      <c r="E51" s="93">
        <f t="shared" si="1"/>
        <v>6</v>
      </c>
      <c r="F51" s="93">
        <f t="shared" si="1"/>
        <v>1</v>
      </c>
      <c r="G51" s="93">
        <f t="shared" si="1"/>
        <v>550</v>
      </c>
      <c r="H51" s="93">
        <f t="shared" si="1"/>
        <v>36</v>
      </c>
      <c r="I51" s="93">
        <f t="shared" si="1"/>
        <v>119</v>
      </c>
      <c r="J51" s="93">
        <f t="shared" si="1"/>
        <v>270</v>
      </c>
      <c r="K51" s="93">
        <f t="shared" si="1"/>
        <v>442</v>
      </c>
      <c r="L51" s="93">
        <f t="shared" si="1"/>
        <v>1274</v>
      </c>
      <c r="M51" s="93">
        <f t="shared" si="1"/>
        <v>135</v>
      </c>
      <c r="N51" s="93">
        <f t="shared" si="1"/>
        <v>3726</v>
      </c>
      <c r="O51" s="74"/>
      <c r="P51" s="75"/>
    </row>
    <row r="52" spans="1:18" ht="15.75" x14ac:dyDescent="0.25">
      <c r="N52" s="94"/>
      <c r="O52" s="84"/>
    </row>
    <row r="53" spans="1:18" x14ac:dyDescent="0.2">
      <c r="D53" s="85"/>
      <c r="E53" s="85"/>
      <c r="F53" s="85"/>
    </row>
    <row r="54" spans="1:18" x14ac:dyDescent="0.2">
      <c r="D54" s="85"/>
      <c r="E54" s="85"/>
      <c r="F54" s="85"/>
    </row>
    <row r="55" spans="1:18" x14ac:dyDescent="0.2">
      <c r="M55" t="s">
        <v>91</v>
      </c>
    </row>
    <row r="57" spans="1:18" x14ac:dyDescent="0.2">
      <c r="G57" s="95" t="s">
        <v>92</v>
      </c>
    </row>
  </sheetData>
  <mergeCells count="5">
    <mergeCell ref="A3:N3"/>
    <mergeCell ref="A4:N4"/>
    <mergeCell ref="B7:N7"/>
    <mergeCell ref="B8:M8"/>
    <mergeCell ref="B9:M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8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0"/>
  <sheetViews>
    <sheetView topLeftCell="A5" workbookViewId="0">
      <selection activeCell="B30" sqref="B30"/>
    </sheetView>
  </sheetViews>
  <sheetFormatPr defaultRowHeight="12.75" x14ac:dyDescent="0.2"/>
  <cols>
    <col min="1" max="1" width="16" customWidth="1"/>
    <col min="2" max="2" width="83.42578125" customWidth="1"/>
    <col min="3" max="3" width="38.85546875" customWidth="1"/>
    <col min="257" max="257" width="16" customWidth="1"/>
    <col min="258" max="258" width="83.42578125" customWidth="1"/>
    <col min="259" max="259" width="38.85546875" customWidth="1"/>
    <col min="513" max="513" width="16" customWidth="1"/>
    <col min="514" max="514" width="83.42578125" customWidth="1"/>
    <col min="515" max="515" width="38.85546875" customWidth="1"/>
    <col min="769" max="769" width="16" customWidth="1"/>
    <col min="770" max="770" width="83.42578125" customWidth="1"/>
    <col min="771" max="771" width="38.85546875" customWidth="1"/>
    <col min="1025" max="1025" width="16" customWidth="1"/>
    <col min="1026" max="1026" width="83.42578125" customWidth="1"/>
    <col min="1027" max="1027" width="38.85546875" customWidth="1"/>
    <col min="1281" max="1281" width="16" customWidth="1"/>
    <col min="1282" max="1282" width="83.42578125" customWidth="1"/>
    <col min="1283" max="1283" width="38.85546875" customWidth="1"/>
    <col min="1537" max="1537" width="16" customWidth="1"/>
    <col min="1538" max="1538" width="83.42578125" customWidth="1"/>
    <col min="1539" max="1539" width="38.85546875" customWidth="1"/>
    <col min="1793" max="1793" width="16" customWidth="1"/>
    <col min="1794" max="1794" width="83.42578125" customWidth="1"/>
    <col min="1795" max="1795" width="38.85546875" customWidth="1"/>
    <col min="2049" max="2049" width="16" customWidth="1"/>
    <col min="2050" max="2050" width="83.42578125" customWidth="1"/>
    <col min="2051" max="2051" width="38.85546875" customWidth="1"/>
    <col min="2305" max="2305" width="16" customWidth="1"/>
    <col min="2306" max="2306" width="83.42578125" customWidth="1"/>
    <col min="2307" max="2307" width="38.85546875" customWidth="1"/>
    <col min="2561" max="2561" width="16" customWidth="1"/>
    <col min="2562" max="2562" width="83.42578125" customWidth="1"/>
    <col min="2563" max="2563" width="38.85546875" customWidth="1"/>
    <col min="2817" max="2817" width="16" customWidth="1"/>
    <col min="2818" max="2818" width="83.42578125" customWidth="1"/>
    <col min="2819" max="2819" width="38.85546875" customWidth="1"/>
    <col min="3073" max="3073" width="16" customWidth="1"/>
    <col min="3074" max="3074" width="83.42578125" customWidth="1"/>
    <col min="3075" max="3075" width="38.85546875" customWidth="1"/>
    <col min="3329" max="3329" width="16" customWidth="1"/>
    <col min="3330" max="3330" width="83.42578125" customWidth="1"/>
    <col min="3331" max="3331" width="38.85546875" customWidth="1"/>
    <col min="3585" max="3585" width="16" customWidth="1"/>
    <col min="3586" max="3586" width="83.42578125" customWidth="1"/>
    <col min="3587" max="3587" width="38.85546875" customWidth="1"/>
    <col min="3841" max="3841" width="16" customWidth="1"/>
    <col min="3842" max="3842" width="83.42578125" customWidth="1"/>
    <col min="3843" max="3843" width="38.85546875" customWidth="1"/>
    <col min="4097" max="4097" width="16" customWidth="1"/>
    <col min="4098" max="4098" width="83.42578125" customWidth="1"/>
    <col min="4099" max="4099" width="38.85546875" customWidth="1"/>
    <col min="4353" max="4353" width="16" customWidth="1"/>
    <col min="4354" max="4354" width="83.42578125" customWidth="1"/>
    <col min="4355" max="4355" width="38.85546875" customWidth="1"/>
    <col min="4609" max="4609" width="16" customWidth="1"/>
    <col min="4610" max="4610" width="83.42578125" customWidth="1"/>
    <col min="4611" max="4611" width="38.85546875" customWidth="1"/>
    <col min="4865" max="4865" width="16" customWidth="1"/>
    <col min="4866" max="4866" width="83.42578125" customWidth="1"/>
    <col min="4867" max="4867" width="38.85546875" customWidth="1"/>
    <col min="5121" max="5121" width="16" customWidth="1"/>
    <col min="5122" max="5122" width="83.42578125" customWidth="1"/>
    <col min="5123" max="5123" width="38.85546875" customWidth="1"/>
    <col min="5377" max="5377" width="16" customWidth="1"/>
    <col min="5378" max="5378" width="83.42578125" customWidth="1"/>
    <col min="5379" max="5379" width="38.85546875" customWidth="1"/>
    <col min="5633" max="5633" width="16" customWidth="1"/>
    <col min="5634" max="5634" width="83.42578125" customWidth="1"/>
    <col min="5635" max="5635" width="38.85546875" customWidth="1"/>
    <col min="5889" max="5889" width="16" customWidth="1"/>
    <col min="5890" max="5890" width="83.42578125" customWidth="1"/>
    <col min="5891" max="5891" width="38.85546875" customWidth="1"/>
    <col min="6145" max="6145" width="16" customWidth="1"/>
    <col min="6146" max="6146" width="83.42578125" customWidth="1"/>
    <col min="6147" max="6147" width="38.85546875" customWidth="1"/>
    <col min="6401" max="6401" width="16" customWidth="1"/>
    <col min="6402" max="6402" width="83.42578125" customWidth="1"/>
    <col min="6403" max="6403" width="38.85546875" customWidth="1"/>
    <col min="6657" max="6657" width="16" customWidth="1"/>
    <col min="6658" max="6658" width="83.42578125" customWidth="1"/>
    <col min="6659" max="6659" width="38.85546875" customWidth="1"/>
    <col min="6913" max="6913" width="16" customWidth="1"/>
    <col min="6914" max="6914" width="83.42578125" customWidth="1"/>
    <col min="6915" max="6915" width="38.85546875" customWidth="1"/>
    <col min="7169" max="7169" width="16" customWidth="1"/>
    <col min="7170" max="7170" width="83.42578125" customWidth="1"/>
    <col min="7171" max="7171" width="38.85546875" customWidth="1"/>
    <col min="7425" max="7425" width="16" customWidth="1"/>
    <col min="7426" max="7426" width="83.42578125" customWidth="1"/>
    <col min="7427" max="7427" width="38.85546875" customWidth="1"/>
    <col min="7681" max="7681" width="16" customWidth="1"/>
    <col min="7682" max="7682" width="83.42578125" customWidth="1"/>
    <col min="7683" max="7683" width="38.85546875" customWidth="1"/>
    <col min="7937" max="7937" width="16" customWidth="1"/>
    <col min="7938" max="7938" width="83.42578125" customWidth="1"/>
    <col min="7939" max="7939" width="38.85546875" customWidth="1"/>
    <col min="8193" max="8193" width="16" customWidth="1"/>
    <col min="8194" max="8194" width="83.42578125" customWidth="1"/>
    <col min="8195" max="8195" width="38.85546875" customWidth="1"/>
    <col min="8449" max="8449" width="16" customWidth="1"/>
    <col min="8450" max="8450" width="83.42578125" customWidth="1"/>
    <col min="8451" max="8451" width="38.85546875" customWidth="1"/>
    <col min="8705" max="8705" width="16" customWidth="1"/>
    <col min="8706" max="8706" width="83.42578125" customWidth="1"/>
    <col min="8707" max="8707" width="38.85546875" customWidth="1"/>
    <col min="8961" max="8961" width="16" customWidth="1"/>
    <col min="8962" max="8962" width="83.42578125" customWidth="1"/>
    <col min="8963" max="8963" width="38.85546875" customWidth="1"/>
    <col min="9217" max="9217" width="16" customWidth="1"/>
    <col min="9218" max="9218" width="83.42578125" customWidth="1"/>
    <col min="9219" max="9219" width="38.85546875" customWidth="1"/>
    <col min="9473" max="9473" width="16" customWidth="1"/>
    <col min="9474" max="9474" width="83.42578125" customWidth="1"/>
    <col min="9475" max="9475" width="38.85546875" customWidth="1"/>
    <col min="9729" max="9729" width="16" customWidth="1"/>
    <col min="9730" max="9730" width="83.42578125" customWidth="1"/>
    <col min="9731" max="9731" width="38.85546875" customWidth="1"/>
    <col min="9985" max="9985" width="16" customWidth="1"/>
    <col min="9986" max="9986" width="83.42578125" customWidth="1"/>
    <col min="9987" max="9987" width="38.85546875" customWidth="1"/>
    <col min="10241" max="10241" width="16" customWidth="1"/>
    <col min="10242" max="10242" width="83.42578125" customWidth="1"/>
    <col min="10243" max="10243" width="38.85546875" customWidth="1"/>
    <col min="10497" max="10497" width="16" customWidth="1"/>
    <col min="10498" max="10498" width="83.42578125" customWidth="1"/>
    <col min="10499" max="10499" width="38.85546875" customWidth="1"/>
    <col min="10753" max="10753" width="16" customWidth="1"/>
    <col min="10754" max="10754" width="83.42578125" customWidth="1"/>
    <col min="10755" max="10755" width="38.85546875" customWidth="1"/>
    <col min="11009" max="11009" width="16" customWidth="1"/>
    <col min="11010" max="11010" width="83.42578125" customWidth="1"/>
    <col min="11011" max="11011" width="38.85546875" customWidth="1"/>
    <col min="11265" max="11265" width="16" customWidth="1"/>
    <col min="11266" max="11266" width="83.42578125" customWidth="1"/>
    <col min="11267" max="11267" width="38.85546875" customWidth="1"/>
    <col min="11521" max="11521" width="16" customWidth="1"/>
    <col min="11522" max="11522" width="83.42578125" customWidth="1"/>
    <col min="11523" max="11523" width="38.85546875" customWidth="1"/>
    <col min="11777" max="11777" width="16" customWidth="1"/>
    <col min="11778" max="11778" width="83.42578125" customWidth="1"/>
    <col min="11779" max="11779" width="38.85546875" customWidth="1"/>
    <col min="12033" max="12033" width="16" customWidth="1"/>
    <col min="12034" max="12034" width="83.42578125" customWidth="1"/>
    <col min="12035" max="12035" width="38.85546875" customWidth="1"/>
    <col min="12289" max="12289" width="16" customWidth="1"/>
    <col min="12290" max="12290" width="83.42578125" customWidth="1"/>
    <col min="12291" max="12291" width="38.85546875" customWidth="1"/>
    <col min="12545" max="12545" width="16" customWidth="1"/>
    <col min="12546" max="12546" width="83.42578125" customWidth="1"/>
    <col min="12547" max="12547" width="38.85546875" customWidth="1"/>
    <col min="12801" max="12801" width="16" customWidth="1"/>
    <col min="12802" max="12802" width="83.42578125" customWidth="1"/>
    <col min="12803" max="12803" width="38.85546875" customWidth="1"/>
    <col min="13057" max="13057" width="16" customWidth="1"/>
    <col min="13058" max="13058" width="83.42578125" customWidth="1"/>
    <col min="13059" max="13059" width="38.85546875" customWidth="1"/>
    <col min="13313" max="13313" width="16" customWidth="1"/>
    <col min="13314" max="13314" width="83.42578125" customWidth="1"/>
    <col min="13315" max="13315" width="38.85546875" customWidth="1"/>
    <col min="13569" max="13569" width="16" customWidth="1"/>
    <col min="13570" max="13570" width="83.42578125" customWidth="1"/>
    <col min="13571" max="13571" width="38.85546875" customWidth="1"/>
    <col min="13825" max="13825" width="16" customWidth="1"/>
    <col min="13826" max="13826" width="83.42578125" customWidth="1"/>
    <col min="13827" max="13827" width="38.85546875" customWidth="1"/>
    <col min="14081" max="14081" width="16" customWidth="1"/>
    <col min="14082" max="14082" width="83.42578125" customWidth="1"/>
    <col min="14083" max="14083" width="38.85546875" customWidth="1"/>
    <col min="14337" max="14337" width="16" customWidth="1"/>
    <col min="14338" max="14338" width="83.42578125" customWidth="1"/>
    <col min="14339" max="14339" width="38.85546875" customWidth="1"/>
    <col min="14593" max="14593" width="16" customWidth="1"/>
    <col min="14594" max="14594" width="83.42578125" customWidth="1"/>
    <col min="14595" max="14595" width="38.85546875" customWidth="1"/>
    <col min="14849" max="14849" width="16" customWidth="1"/>
    <col min="14850" max="14850" width="83.42578125" customWidth="1"/>
    <col min="14851" max="14851" width="38.85546875" customWidth="1"/>
    <col min="15105" max="15105" width="16" customWidth="1"/>
    <col min="15106" max="15106" width="83.42578125" customWidth="1"/>
    <col min="15107" max="15107" width="38.85546875" customWidth="1"/>
    <col min="15361" max="15361" width="16" customWidth="1"/>
    <col min="15362" max="15362" width="83.42578125" customWidth="1"/>
    <col min="15363" max="15363" width="38.85546875" customWidth="1"/>
    <col min="15617" max="15617" width="16" customWidth="1"/>
    <col min="15618" max="15618" width="83.42578125" customWidth="1"/>
    <col min="15619" max="15619" width="38.85546875" customWidth="1"/>
    <col min="15873" max="15873" width="16" customWidth="1"/>
    <col min="15874" max="15874" width="83.42578125" customWidth="1"/>
    <col min="15875" max="15875" width="38.85546875" customWidth="1"/>
    <col min="16129" max="16129" width="16" customWidth="1"/>
    <col min="16130" max="16130" width="83.42578125" customWidth="1"/>
    <col min="16131" max="16131" width="38.85546875" customWidth="1"/>
  </cols>
  <sheetData>
    <row r="1" spans="1:3" ht="15" x14ac:dyDescent="0.2">
      <c r="C1" s="96"/>
    </row>
    <row r="3" spans="1:3" ht="18" x14ac:dyDescent="0.25">
      <c r="A3" s="183" t="s">
        <v>93</v>
      </c>
      <c r="B3" s="183"/>
      <c r="C3" s="183"/>
    </row>
    <row r="4" spans="1:3" ht="18" x14ac:dyDescent="0.25">
      <c r="A4" s="183" t="s">
        <v>94</v>
      </c>
      <c r="B4" s="183"/>
      <c r="C4" s="183"/>
    </row>
    <row r="6" spans="1:3" ht="24" customHeight="1" thickBot="1" x14ac:dyDescent="0.25"/>
    <row r="7" spans="1:3" ht="21.75" customHeight="1" x14ac:dyDescent="0.25">
      <c r="A7" s="97" t="s">
        <v>95</v>
      </c>
      <c r="B7" s="98" t="s">
        <v>96</v>
      </c>
      <c r="C7" s="97" t="s">
        <v>97</v>
      </c>
    </row>
    <row r="8" spans="1:3" ht="21.75" customHeight="1" x14ac:dyDescent="0.25">
      <c r="A8" s="59" t="s">
        <v>63</v>
      </c>
      <c r="B8" s="56"/>
      <c r="C8" s="59" t="s">
        <v>98</v>
      </c>
    </row>
    <row r="9" spans="1:3" ht="25.5" customHeight="1" thickBot="1" x14ac:dyDescent="0.3">
      <c r="A9" s="99"/>
      <c r="B9" s="100"/>
      <c r="C9" s="99" t="s">
        <v>62</v>
      </c>
    </row>
    <row r="10" spans="1:3" ht="18.75" customHeight="1" thickBot="1" x14ac:dyDescent="0.25">
      <c r="A10" s="69" t="s">
        <v>18</v>
      </c>
      <c r="B10" s="101" t="s">
        <v>99</v>
      </c>
      <c r="C10" s="69">
        <v>1</v>
      </c>
    </row>
    <row r="11" spans="1:3" ht="24.95" customHeight="1" x14ac:dyDescent="0.2">
      <c r="A11" s="102" t="s">
        <v>100</v>
      </c>
      <c r="B11" s="103" t="s">
        <v>101</v>
      </c>
      <c r="C11" s="104">
        <v>1</v>
      </c>
    </row>
    <row r="12" spans="1:3" ht="24.95" customHeight="1" x14ac:dyDescent="0.2">
      <c r="A12" s="105" t="s">
        <v>102</v>
      </c>
      <c r="B12" s="106" t="s">
        <v>103</v>
      </c>
      <c r="C12" s="107">
        <v>5</v>
      </c>
    </row>
    <row r="13" spans="1:3" ht="24.95" customHeight="1" x14ac:dyDescent="0.2">
      <c r="A13" s="105" t="s">
        <v>104</v>
      </c>
      <c r="B13" s="106" t="s">
        <v>105</v>
      </c>
      <c r="C13" s="107">
        <v>47</v>
      </c>
    </row>
    <row r="14" spans="1:3" ht="24.95" customHeight="1" x14ac:dyDescent="0.2">
      <c r="A14" s="105" t="s">
        <v>106</v>
      </c>
      <c r="B14" s="106" t="s">
        <v>107</v>
      </c>
      <c r="C14" s="107">
        <v>71</v>
      </c>
    </row>
    <row r="15" spans="1:3" ht="24.95" customHeight="1" x14ac:dyDescent="0.2">
      <c r="A15" s="105" t="s">
        <v>108</v>
      </c>
      <c r="B15" s="106" t="s">
        <v>109</v>
      </c>
      <c r="C15" s="107">
        <v>23</v>
      </c>
    </row>
    <row r="16" spans="1:3" ht="24.95" customHeight="1" x14ac:dyDescent="0.2">
      <c r="A16" s="105" t="s">
        <v>110</v>
      </c>
      <c r="B16" s="106" t="s">
        <v>111</v>
      </c>
      <c r="C16" s="107">
        <v>21</v>
      </c>
    </row>
    <row r="17" spans="1:3" ht="24.95" customHeight="1" x14ac:dyDescent="0.2">
      <c r="A17" s="105" t="s">
        <v>112</v>
      </c>
      <c r="B17" s="106" t="s">
        <v>113</v>
      </c>
      <c r="C17" s="107">
        <v>15</v>
      </c>
    </row>
    <row r="18" spans="1:3" ht="24.95" customHeight="1" x14ac:dyDescent="0.2">
      <c r="A18" s="105" t="s">
        <v>114</v>
      </c>
      <c r="B18" s="106" t="s">
        <v>115</v>
      </c>
      <c r="C18" s="107">
        <v>793</v>
      </c>
    </row>
    <row r="19" spans="1:3" ht="24.95" customHeight="1" x14ac:dyDescent="0.2">
      <c r="A19" s="105" t="s">
        <v>116</v>
      </c>
      <c r="B19" s="106" t="s">
        <v>117</v>
      </c>
      <c r="C19" s="107">
        <v>106</v>
      </c>
    </row>
    <row r="20" spans="1:3" ht="24.95" customHeight="1" x14ac:dyDescent="0.2">
      <c r="A20" s="105" t="s">
        <v>118</v>
      </c>
      <c r="B20" s="106" t="s">
        <v>119</v>
      </c>
      <c r="C20" s="107">
        <v>136</v>
      </c>
    </row>
    <row r="21" spans="1:3" ht="24.95" customHeight="1" x14ac:dyDescent="0.2">
      <c r="A21" s="105" t="s">
        <v>120</v>
      </c>
      <c r="B21" s="106" t="s">
        <v>121</v>
      </c>
      <c r="C21" s="107">
        <v>99</v>
      </c>
    </row>
    <row r="22" spans="1:3" ht="24.95" customHeight="1" thickBot="1" x14ac:dyDescent="0.25">
      <c r="A22" s="108" t="s">
        <v>122</v>
      </c>
      <c r="B22" s="103" t="s">
        <v>123</v>
      </c>
      <c r="C22" s="104">
        <v>79</v>
      </c>
    </row>
    <row r="23" spans="1:3" ht="40.5" customHeight="1" thickBot="1" x14ac:dyDescent="0.3">
      <c r="A23" s="184" t="s">
        <v>124</v>
      </c>
      <c r="B23" s="185"/>
      <c r="C23" s="109">
        <f>SUM(C11:C22)</f>
        <v>1396</v>
      </c>
    </row>
    <row r="24" spans="1:3" ht="15" x14ac:dyDescent="0.2">
      <c r="A24" s="110"/>
      <c r="B24" s="103"/>
      <c r="C24" s="103"/>
    </row>
    <row r="25" spans="1:3" x14ac:dyDescent="0.2">
      <c r="A25" s="111"/>
    </row>
    <row r="26" spans="1:3" x14ac:dyDescent="0.2">
      <c r="A26" s="111"/>
    </row>
    <row r="27" spans="1:3" x14ac:dyDescent="0.2">
      <c r="A27" s="111"/>
    </row>
    <row r="28" spans="1:3" x14ac:dyDescent="0.2">
      <c r="A28" s="111"/>
    </row>
    <row r="29" spans="1:3" x14ac:dyDescent="0.2">
      <c r="A29" s="111"/>
    </row>
    <row r="30" spans="1:3" x14ac:dyDescent="0.2">
      <c r="A30" s="111"/>
    </row>
  </sheetData>
  <mergeCells count="3">
    <mergeCell ref="A3:C3"/>
    <mergeCell ref="A4:C4"/>
    <mergeCell ref="A23:B23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8"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Pracovné hárky</vt:lpstr>
      </vt:variant>
      <vt:variant>
        <vt:i4>4</vt:i4>
      </vt:variant>
      <vt:variant>
        <vt:lpstr>Grafy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7" baseType="lpstr">
      <vt:lpstr>Tab8</vt:lpstr>
      <vt:lpstr>za roky-8</vt:lpstr>
      <vt:lpstr>Evid8</vt:lpstr>
      <vt:lpstr>US8</vt:lpstr>
      <vt:lpstr>Graf1</vt:lpstr>
      <vt:lpstr>Graf2</vt:lpstr>
      <vt:lpstr>'Tab8'!Názvy_tlače</vt:lpstr>
    </vt:vector>
  </TitlesOfParts>
  <Company>Sociálna Poisťovňa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</dc:creator>
  <cp:lastModifiedBy>SP</cp:lastModifiedBy>
  <dcterms:created xsi:type="dcterms:W3CDTF">2015-09-08T08:35:00Z</dcterms:created>
  <dcterms:modified xsi:type="dcterms:W3CDTF">2015-09-18T05:40:52Z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