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8830" windowHeight="73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Hárok1!$A$1:$N$23</definedName>
  </definedNames>
  <calcPr calcId="145621"/>
</workbook>
</file>

<file path=xl/calcChain.xml><?xml version="1.0" encoding="utf-8"?>
<calcChain xmlns="http://schemas.openxmlformats.org/spreadsheetml/2006/main">
  <c r="N6" i="1" l="1"/>
  <c r="L4" i="1"/>
  <c r="K6" i="1"/>
  <c r="K5" i="1"/>
  <c r="N5" i="1" s="1"/>
  <c r="N7" i="1" s="1"/>
  <c r="N11" i="1" s="1"/>
  <c r="N4" i="1"/>
  <c r="N8" i="1" s="1"/>
  <c r="N13" i="1" s="1"/>
  <c r="L8" i="1" l="1"/>
  <c r="N12" i="1" l="1"/>
  <c r="H8" i="1"/>
  <c r="G7" i="1"/>
  <c r="G9" i="1" l="1"/>
  <c r="K7" i="1"/>
  <c r="K9" i="1" s="1"/>
  <c r="N9" i="1" l="1"/>
  <c r="N10" i="1"/>
</calcChain>
</file>

<file path=xl/sharedStrings.xml><?xml version="1.0" encoding="utf-8"?>
<sst xmlns="http://schemas.openxmlformats.org/spreadsheetml/2006/main" count="47" uniqueCount="32">
  <si>
    <t>č. miestnosti</t>
  </si>
  <si>
    <t>Šírka v m</t>
  </si>
  <si>
    <t>Výška v m</t>
  </si>
  <si>
    <t>výmer m2 / Vertikálne</t>
  </si>
  <si>
    <t>vertikálne</t>
  </si>
  <si>
    <t>m2</t>
  </si>
  <si>
    <t>SPOLU ústredie</t>
  </si>
  <si>
    <t>ks</t>
  </si>
  <si>
    <t>kontaktná osoba</t>
  </si>
  <si>
    <t>vertikálne žalúzie  počet</t>
  </si>
  <si>
    <t>ul. 29. augusta budova č.10</t>
  </si>
  <si>
    <t>ul. 29. augusta budova 10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</si>
  <si>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</si>
  <si>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</si>
  <si>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adresa</t>
  </si>
  <si>
    <t>bez DPH</t>
  </si>
  <si>
    <t>s DPH</t>
  </si>
  <si>
    <t>cena s DPH/1m2</t>
  </si>
  <si>
    <t>cena celkom s DPH</t>
  </si>
  <si>
    <t>č.r.</t>
  </si>
  <si>
    <t>Výkaz výmer a cenová kalkulácia - oblasť I</t>
  </si>
  <si>
    <t>vertikálne žalúzie</t>
  </si>
  <si>
    <t>typ žalúzie/rolety</t>
  </si>
  <si>
    <t xml:space="preserve">rolety počet                                  </t>
  </si>
  <si>
    <t>výmer m2 / rolety</t>
  </si>
  <si>
    <t>rolety</t>
  </si>
  <si>
    <t xml:space="preserve">Sociálna poisťovňa - ústredie oddelenie </t>
  </si>
  <si>
    <t>SPOLU IV. za vertikálne žalúzie 4 ks/17,02 m2</t>
  </si>
  <si>
    <t>SPOLU IV. za rolety 7 ks/16.18 m2</t>
  </si>
  <si>
    <t>SPOLU IV. za rolety 7 ks/16,18 m2</t>
  </si>
  <si>
    <t>Eva Pavlovičová</t>
  </si>
  <si>
    <t>oddelenie správy majetku a nájomných zmlúv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</si>
</sst>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/>
    <xf numFmtId="0" fontId="4" fillId="5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 wrapText="1"/>
    </xf>
    <xf numFmtId="0" fontId="3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Fill="1"/>
    <xf numFmtId="0" fontId="7" fillId="0" borderId="8" xfId="0" applyFont="1" applyBorder="1" applyAlignment="1">
      <alignment horizontal="center" vertical="center"/>
    </xf>
    <xf numFmtId="4" fontId="8" fillId="5" borderId="9" xfId="0" applyNumberFormat="1" applyFont="1" applyFill="1" applyBorder="1" applyAlignment="1">
      <alignment vertical="center"/>
    </xf>
    <xf numFmtId="3" fontId="5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vertical="center"/>
    </xf>
    <xf numFmtId="3" fontId="6" fillId="4" borderId="9" xfId="0" applyNumberFormat="1" applyFont="1" applyFill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4" fontId="7" fillId="0" borderId="0" xfId="0" applyNumberFormat="1" applyFont="1"/>
    <xf numFmtId="0" fontId="3" fillId="6" borderId="12" xfId="0" applyFont="1" applyFill="1" applyBorder="1" applyAlignment="1">
      <alignment horizontal="left" vertical="center" wrapText="1"/>
    </xf>
    <xf numFmtId="0" fontId="7" fillId="6" borderId="9" xfId="0" applyFont="1" applyFill="1" applyBorder="1"/>
    <xf numFmtId="0" fontId="8" fillId="6" borderId="12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3" fontId="7" fillId="6" borderId="9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wrapText="1"/>
    </xf>
    <xf numFmtId="3" fontId="5" fillId="6" borderId="12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3" fontId="8" fillId="6" borderId="12" xfId="0" applyNumberFormat="1" applyFont="1" applyFill="1" applyBorder="1" applyAlignment="1">
      <alignment horizontal="right"/>
    </xf>
    <xf numFmtId="4" fontId="7" fillId="6" borderId="12" xfId="0" applyNumberFormat="1" applyFont="1" applyFill="1" applyBorder="1" applyAlignment="1">
      <alignment vertical="center"/>
    </xf>
    <xf numFmtId="0" fontId="3" fillId="6" borderId="11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 wrapText="1"/>
    </xf>
    <xf numFmtId="0" fontId="7" fillId="6" borderId="12" xfId="0" applyFont="1" applyFill="1" applyBorder="1" applyAlignment="1">
      <alignment horizontal="center" vertical="center"/>
    </xf>
    <xf numFmtId="4" fontId="5" fillId="6" borderId="11" xfId="0" applyNumberFormat="1" applyFont="1" applyFill="1" applyBorder="1" applyAlignment="1">
      <alignment horizontal="center" vertical="center" wrapText="1"/>
    </xf>
    <xf numFmtId="3" fontId="6" fillId="6" borderId="11" xfId="0" applyNumberFormat="1" applyFont="1" applyFill="1" applyBorder="1" applyAlignment="1">
      <alignment horizontal="right" vertical="center" wrapText="1"/>
    </xf>
    <xf numFmtId="4" fontId="7" fillId="6" borderId="11" xfId="0" applyNumberFormat="1" applyFont="1" applyFill="1" applyBorder="1" applyAlignment="1">
      <alignment vertical="center"/>
    </xf>
    <xf numFmtId="0" fontId="5" fillId="7" borderId="6" xfId="0" applyFont="1" applyFill="1" applyBorder="1" applyAlignment="1"/>
    <xf numFmtId="0" fontId="5" fillId="7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center"/>
    </xf>
    <xf numFmtId="4" fontId="5" fillId="7" borderId="6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49" fontId="9" fillId="3" borderId="16" xfId="0" applyNumberFormat="1" applyFont="1" applyFill="1" applyBorder="1" applyAlignment="1">
      <alignment horizontal="center" vertical="top" wrapText="1"/>
    </xf>
    <xf numFmtId="49" fontId="2" fillId="3" borderId="16" xfId="0" applyNumberFormat="1" applyFont="1" applyFill="1" applyBorder="1" applyAlignment="1">
      <alignment horizontal="center" vertical="top" wrapText="1"/>
    </xf>
    <xf numFmtId="49" fontId="2" fillId="3" borderId="16" xfId="0" applyNumberFormat="1" applyFont="1" applyFill="1" applyBorder="1" applyAlignment="1">
      <alignment vertical="top" wrapText="1"/>
    </xf>
    <xf numFmtId="49" fontId="2" fillId="3" borderId="16" xfId="0" applyNumberFormat="1" applyFont="1" applyFill="1" applyBorder="1" applyAlignment="1">
      <alignment horizontal="left" vertical="top" wrapText="1"/>
    </xf>
    <xf numFmtId="4" fontId="7" fillId="8" borderId="9" xfId="0" applyNumberFormat="1" applyFont="1" applyFill="1" applyBorder="1" applyAlignment="1">
      <alignment vertical="center"/>
    </xf>
    <xf numFmtId="0" fontId="5" fillId="4" borderId="12" xfId="0" applyFont="1" applyFill="1" applyBorder="1" applyAlignment="1">
      <alignment horizontal="left" vertical="center" wrapText="1"/>
    </xf>
    <xf numFmtId="3" fontId="5" fillId="6" borderId="14" xfId="0" applyNumberFormat="1" applyFont="1" applyFill="1" applyBorder="1" applyAlignment="1">
      <alignment horizontal="center" vertical="center" wrapText="1"/>
    </xf>
    <xf numFmtId="2" fontId="7" fillId="6" borderId="1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7" borderId="5" xfId="0" applyFont="1" applyFill="1" applyBorder="1" applyAlignment="1"/>
    <xf numFmtId="0" fontId="5" fillId="7" borderId="10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" fontId="5" fillId="7" borderId="0" xfId="0" applyNumberFormat="1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left"/>
    </xf>
    <xf numFmtId="3" fontId="5" fillId="7" borderId="18" xfId="0" applyNumberFormat="1" applyFont="1" applyFill="1" applyBorder="1" applyAlignment="1">
      <alignment horizontal="center" vertical="center"/>
    </xf>
    <xf numFmtId="4" fontId="5" fillId="7" borderId="15" xfId="0" applyNumberFormat="1" applyFont="1" applyFill="1" applyBorder="1" applyAlignment="1">
      <alignment horizontal="right" vertical="center"/>
    </xf>
    <xf numFmtId="2" fontId="8" fillId="7" borderId="18" xfId="0" applyNumberFormat="1" applyFont="1" applyFill="1" applyBorder="1" applyAlignment="1">
      <alignment vertical="center"/>
    </xf>
    <xf numFmtId="4" fontId="7" fillId="7" borderId="15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center" vertical="center"/>
    </xf>
    <xf numFmtId="2" fontId="8" fillId="7" borderId="2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7" fillId="7" borderId="2" xfId="0" applyNumberFormat="1" applyFont="1" applyFill="1" applyBorder="1" applyAlignment="1">
      <alignment vertical="center"/>
    </xf>
    <xf numFmtId="3" fontId="8" fillId="0" borderId="0" xfId="0" applyNumberFormat="1" applyFont="1"/>
    <xf numFmtId="4" fontId="8" fillId="0" borderId="0" xfId="0" applyNumberFormat="1" applyFont="1"/>
    <xf numFmtId="0" fontId="8" fillId="7" borderId="2" xfId="0" applyFont="1" applyFill="1" applyBorder="1" applyAlignment="1">
      <alignment horizontal="left"/>
    </xf>
    <xf numFmtId="3" fontId="5" fillId="7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49" fontId="4" fillId="0" borderId="0" xfId="0" applyNumberFormat="1" applyFont="1" applyFill="1" applyBorder="1"/>
    <xf numFmtId="4" fontId="7" fillId="0" borderId="0" xfId="0" applyNumberFormat="1" applyFont="1" applyBorder="1"/>
    <xf numFmtId="4" fontId="11" fillId="0" borderId="0" xfId="0" applyNumberFormat="1" applyFont="1" applyBorder="1"/>
    <xf numFmtId="0" fontId="8" fillId="0" borderId="0" xfId="0" applyFont="1" applyBorder="1"/>
    <xf numFmtId="0" fontId="7" fillId="6" borderId="0" xfId="0" applyFont="1" applyFill="1" applyBorder="1"/>
    <xf numFmtId="2" fontId="7" fillId="0" borderId="0" xfId="0" applyNumberFormat="1" applyFont="1" applyAlignment="1">
      <alignment vertical="center"/>
    </xf>
    <xf numFmtId="2" fontId="2" fillId="3" borderId="16" xfId="0" applyNumberFormat="1" applyFont="1" applyFill="1" applyBorder="1" applyAlignment="1">
      <alignment vertical="top" wrapText="1"/>
    </xf>
    <xf numFmtId="2" fontId="7" fillId="8" borderId="20" xfId="0" applyNumberFormat="1" applyFont="1" applyFill="1" applyBorder="1" applyAlignment="1">
      <alignment vertical="center"/>
    </xf>
    <xf numFmtId="2" fontId="7" fillId="8" borderId="21" xfId="0" applyNumberFormat="1" applyFont="1" applyFill="1" applyBorder="1" applyAlignment="1">
      <alignment vertical="center"/>
    </xf>
    <xf numFmtId="2" fontId="7" fillId="8" borderId="22" xfId="0" applyNumberFormat="1" applyFont="1" applyFill="1" applyBorder="1"/>
    <xf numFmtId="2" fontId="8" fillId="8" borderId="23" xfId="0" applyNumberFormat="1" applyFont="1" applyFill="1" applyBorder="1" applyAlignment="1">
      <alignment vertical="center"/>
    </xf>
    <xf numFmtId="2" fontId="8" fillId="8" borderId="16" xfId="0" applyNumberFormat="1" applyFont="1" applyFill="1" applyBorder="1" applyAlignment="1">
      <alignment vertical="center"/>
    </xf>
    <xf numFmtId="2" fontId="0" fillId="0" borderId="0" xfId="0" applyNumberFormat="1"/>
    <xf numFmtId="4" fontId="6" fillId="4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center" vertical="center"/>
    </xf>
    <xf numFmtId="49" fontId="13" fillId="2" borderId="19" xfId="0" applyNumberFormat="1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2" fontId="8" fillId="7" borderId="5" xfId="0" applyNumberFormat="1" applyFont="1" applyFill="1" applyBorder="1" applyAlignment="1">
      <alignment horizontal="center"/>
    </xf>
    <xf numFmtId="2" fontId="8" fillId="7" borderId="17" xfId="0" applyNumberFormat="1" applyFont="1" applyFill="1" applyBorder="1" applyAlignment="1">
      <alignment horizontal="center"/>
    </xf>
    <xf numFmtId="3" fontId="8" fillId="7" borderId="5" xfId="0" applyNumberFormat="1" applyFont="1" applyFill="1" applyBorder="1" applyAlignment="1">
      <alignment horizontal="center"/>
    </xf>
    <xf numFmtId="0" fontId="8" fillId="7" borderId="17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zoomScaleNormal="100" workbookViewId="0">
      <pane ySplit="3" topLeftCell="A4" activePane="bottomLeft" state="frozen"/>
      <selection pane="bottomLeft" activeCell="M6" sqref="M6"/>
    </sheetView>
  </sheetViews>
  <sheetFormatPr defaultRowHeight="12" x14ac:dyDescent="0.2"/>
  <cols>
    <col min="1" max="1" width="4.28515625" style="11" customWidth="1"/>
    <col min="2" max="2" width="19.140625" style="8" customWidth="1"/>
    <col min="3" max="3" width="13.7109375" style="8" customWidth="1"/>
    <col min="4" max="4" width="16.85546875" style="51" customWidth="1"/>
    <col min="5" max="5" width="6.7109375" style="13" customWidth="1"/>
    <col min="6" max="6" width="12.7109375" style="9" customWidth="1"/>
    <col min="7" max="7" width="9.85546875" style="10" customWidth="1"/>
    <col min="8" max="8" width="11.28515625" style="10" customWidth="1"/>
    <col min="9" max="9" width="6.42578125" style="14" customWidth="1"/>
    <col min="10" max="10" width="9" style="14" customWidth="1"/>
    <col min="11" max="11" width="10.28515625" style="15" customWidth="1"/>
    <col min="12" max="12" width="11.7109375" style="15" customWidth="1"/>
    <col min="13" max="13" width="9" style="16" customWidth="1"/>
    <col min="14" max="14" width="11.85546875" style="93" customWidth="1"/>
    <col min="15" max="16" width="9.140625" style="17"/>
    <col min="17" max="17" width="10.85546875" style="17" bestFit="1" customWidth="1"/>
    <col min="18" max="230" width="9.140625" style="17"/>
    <col min="231" max="231" width="5.42578125" style="17" customWidth="1"/>
    <col min="232" max="232" width="33.7109375" style="17" customWidth="1"/>
    <col min="233" max="233" width="32.85546875" style="17" customWidth="1"/>
    <col min="234" max="234" width="16.7109375" style="17" customWidth="1"/>
    <col min="235" max="235" width="16.85546875" style="17" customWidth="1"/>
    <col min="236" max="236" width="13.140625" style="17" customWidth="1"/>
    <col min="237" max="237" width="13.7109375" style="17" customWidth="1"/>
    <col min="238" max="241" width="0" style="17" hidden="1" customWidth="1"/>
    <col min="242" max="242" width="13" style="17" customWidth="1"/>
    <col min="243" max="243" width="6.5703125" style="17" customWidth="1"/>
    <col min="244" max="244" width="11.42578125" style="17" bestFit="1" customWidth="1"/>
    <col min="245" max="16384" width="9.140625" style="17"/>
  </cols>
  <sheetData>
    <row r="1" spans="1:18" ht="19.5" customHeight="1" thickBot="1" x14ac:dyDescent="0.25">
      <c r="B1" s="1"/>
      <c r="C1" s="1"/>
      <c r="D1" s="12"/>
    </row>
    <row r="2" spans="1:18" s="18" customFormat="1" ht="21" customHeight="1" thickBot="1" x14ac:dyDescent="0.25">
      <c r="A2" s="106" t="s">
        <v>20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8"/>
      <c r="O2" s="88"/>
    </row>
    <row r="3" spans="1:18" s="54" customFormat="1" ht="44.25" customHeight="1" thickBot="1" x14ac:dyDescent="0.3">
      <c r="A3" s="52" t="s">
        <v>19</v>
      </c>
      <c r="B3" s="53" t="s">
        <v>26</v>
      </c>
      <c r="C3" s="60" t="s">
        <v>8</v>
      </c>
      <c r="D3" s="61" t="s">
        <v>14</v>
      </c>
      <c r="E3" s="59" t="s">
        <v>0</v>
      </c>
      <c r="F3" s="59" t="s">
        <v>22</v>
      </c>
      <c r="G3" s="58" t="s">
        <v>9</v>
      </c>
      <c r="H3" s="59" t="s">
        <v>23</v>
      </c>
      <c r="I3" s="59" t="s">
        <v>1</v>
      </c>
      <c r="J3" s="59" t="s">
        <v>2</v>
      </c>
      <c r="K3" s="58" t="s">
        <v>3</v>
      </c>
      <c r="L3" s="60" t="s">
        <v>24</v>
      </c>
      <c r="M3" s="60" t="s">
        <v>17</v>
      </c>
      <c r="N3" s="94" t="s">
        <v>18</v>
      </c>
    </row>
    <row r="4" spans="1:18" ht="36" x14ac:dyDescent="0.2">
      <c r="A4" s="19">
        <v>26</v>
      </c>
      <c r="B4" s="4" t="s">
        <v>31</v>
      </c>
      <c r="C4" s="4" t="s">
        <v>30</v>
      </c>
      <c r="D4" s="56" t="s">
        <v>10</v>
      </c>
      <c r="E4" s="55"/>
      <c r="F4" s="5" t="s">
        <v>25</v>
      </c>
      <c r="G4" s="6"/>
      <c r="H4" s="21">
        <v>7</v>
      </c>
      <c r="I4" s="24">
        <v>1.08</v>
      </c>
      <c r="J4" s="24">
        <v>2.14</v>
      </c>
      <c r="K4" s="20"/>
      <c r="L4" s="22">
        <f>H4*I4*J4</f>
        <v>16.178400000000003</v>
      </c>
      <c r="M4" s="62"/>
      <c r="N4" s="95">
        <f>L4*M4</f>
        <v>0</v>
      </c>
    </row>
    <row r="5" spans="1:18" ht="36" x14ac:dyDescent="0.2">
      <c r="A5" s="19">
        <v>101</v>
      </c>
      <c r="B5" s="4" t="s">
        <v>31</v>
      </c>
      <c r="C5" s="4" t="s">
        <v>30</v>
      </c>
      <c r="D5" s="25" t="s">
        <v>11</v>
      </c>
      <c r="E5" s="57"/>
      <c r="F5" s="3" t="s">
        <v>21</v>
      </c>
      <c r="G5" s="23">
        <v>3</v>
      </c>
      <c r="H5" s="2"/>
      <c r="I5" s="24">
        <v>1.5</v>
      </c>
      <c r="J5" s="24">
        <v>2.2999999999999998</v>
      </c>
      <c r="K5" s="101">
        <f>G5*I5*J5</f>
        <v>10.35</v>
      </c>
      <c r="L5" s="20"/>
      <c r="M5" s="62"/>
      <c r="N5" s="95">
        <f>K5*M5</f>
        <v>0</v>
      </c>
    </row>
    <row r="6" spans="1:18" ht="36" x14ac:dyDescent="0.2">
      <c r="A6" s="19">
        <v>102</v>
      </c>
      <c r="B6" s="4" t="s">
        <v>31</v>
      </c>
      <c r="C6" s="4" t="s">
        <v>30</v>
      </c>
      <c r="D6" s="63" t="s">
        <v>11</v>
      </c>
      <c r="E6" s="57"/>
      <c r="F6" s="3" t="s">
        <v>21</v>
      </c>
      <c r="G6" s="23">
        <v>1</v>
      </c>
      <c r="H6" s="7"/>
      <c r="I6" s="24">
        <v>2.9</v>
      </c>
      <c r="J6" s="24">
        <v>2.2999999999999998</v>
      </c>
      <c r="K6" s="101">
        <f>G6*I6*J6</f>
        <v>6.669999999999999</v>
      </c>
      <c r="L6" s="20"/>
      <c r="M6" s="62"/>
      <c r="N6" s="95">
        <f>K6*M6</f>
        <v>0</v>
      </c>
      <c r="Q6" s="102"/>
    </row>
    <row r="7" spans="1:18" ht="18" customHeight="1" x14ac:dyDescent="0.2">
      <c r="A7" s="19">
        <v>152</v>
      </c>
      <c r="B7" s="109" t="s">
        <v>6</v>
      </c>
      <c r="C7" s="28"/>
      <c r="D7" s="29"/>
      <c r="E7" s="30"/>
      <c r="F7" s="31" t="s">
        <v>4</v>
      </c>
      <c r="G7" s="32">
        <f>SUM(G4:G6)</f>
        <v>4</v>
      </c>
      <c r="H7" s="33"/>
      <c r="I7" s="34" t="s">
        <v>7</v>
      </c>
      <c r="J7" s="35"/>
      <c r="K7" s="65">
        <f>SUM(K4:K6)</f>
        <v>17.02</v>
      </c>
      <c r="L7" s="36"/>
      <c r="M7" s="37" t="s">
        <v>5</v>
      </c>
      <c r="N7" s="96">
        <f>SUM(N5:N6)</f>
        <v>0</v>
      </c>
      <c r="O7" s="89"/>
      <c r="Q7" s="102"/>
    </row>
    <row r="8" spans="1:18" ht="18" customHeight="1" thickBot="1" x14ac:dyDescent="0.25">
      <c r="A8" s="19">
        <v>153</v>
      </c>
      <c r="B8" s="110"/>
      <c r="C8" s="38"/>
      <c r="D8" s="92"/>
      <c r="E8" s="39"/>
      <c r="F8" s="31" t="s">
        <v>25</v>
      </c>
      <c r="G8" s="40"/>
      <c r="H8" s="41">
        <f>SUM(H4:H6)</f>
        <v>7</v>
      </c>
      <c r="I8" s="64" t="s">
        <v>7</v>
      </c>
      <c r="J8" s="42"/>
      <c r="K8" s="43"/>
      <c r="L8" s="65">
        <f>SUM(L4:L6)</f>
        <v>16.178400000000003</v>
      </c>
      <c r="M8" s="44" t="s">
        <v>5</v>
      </c>
      <c r="N8" s="97">
        <f>N4</f>
        <v>0</v>
      </c>
      <c r="O8" s="90"/>
      <c r="Q8" s="102"/>
      <c r="R8" s="27"/>
    </row>
    <row r="9" spans="1:18" s="50" customFormat="1" ht="19.5" customHeight="1" thickBot="1" x14ac:dyDescent="0.25">
      <c r="A9" s="19">
        <v>154</v>
      </c>
      <c r="B9" s="45" t="s">
        <v>6</v>
      </c>
      <c r="C9" s="45"/>
      <c r="D9" s="46"/>
      <c r="E9" s="47"/>
      <c r="F9" s="47"/>
      <c r="G9" s="113">
        <f>SUM(G7:H8)</f>
        <v>11</v>
      </c>
      <c r="H9" s="114"/>
      <c r="I9" s="48" t="s">
        <v>7</v>
      </c>
      <c r="J9" s="48"/>
      <c r="K9" s="111">
        <f>SUM(K7:L8)</f>
        <v>33.198400000000007</v>
      </c>
      <c r="L9" s="112"/>
      <c r="M9" s="49" t="s">
        <v>5</v>
      </c>
      <c r="N9" s="98">
        <f>SUM(N7:N8)</f>
        <v>0</v>
      </c>
      <c r="O9" s="91"/>
    </row>
    <row r="10" spans="1:18" s="50" customFormat="1" ht="19.5" customHeight="1" thickBot="1" x14ac:dyDescent="0.25">
      <c r="A10" s="19">
        <v>195</v>
      </c>
      <c r="B10" s="45" t="s">
        <v>27</v>
      </c>
      <c r="C10" s="45"/>
      <c r="D10" s="68"/>
      <c r="E10" s="47"/>
      <c r="F10" s="72"/>
      <c r="G10" s="85"/>
      <c r="H10" s="74"/>
      <c r="I10" s="86"/>
      <c r="J10" s="79"/>
      <c r="K10" s="80"/>
      <c r="L10" s="76"/>
      <c r="M10" s="78" t="s">
        <v>15</v>
      </c>
      <c r="N10" s="99">
        <f>N11/1.2</f>
        <v>0</v>
      </c>
      <c r="O10" s="91"/>
      <c r="P10" s="83"/>
      <c r="Q10" s="84"/>
    </row>
    <row r="11" spans="1:18" s="50" customFormat="1" ht="19.5" customHeight="1" thickBot="1" x14ac:dyDescent="0.25">
      <c r="A11" s="19">
        <v>196</v>
      </c>
      <c r="B11" s="45" t="s">
        <v>27</v>
      </c>
      <c r="C11" s="67"/>
      <c r="D11" s="70"/>
      <c r="E11" s="69"/>
      <c r="F11" s="71"/>
      <c r="G11" s="74"/>
      <c r="H11" s="85"/>
      <c r="I11" s="75"/>
      <c r="J11" s="73"/>
      <c r="K11" s="77"/>
      <c r="L11" s="81"/>
      <c r="M11" s="82" t="s">
        <v>16</v>
      </c>
      <c r="N11" s="99">
        <f>N7</f>
        <v>0</v>
      </c>
      <c r="O11" s="91"/>
    </row>
    <row r="12" spans="1:18" s="50" customFormat="1" ht="19.5" customHeight="1" thickBot="1" x14ac:dyDescent="0.25">
      <c r="A12" s="19">
        <v>197</v>
      </c>
      <c r="B12" s="45" t="s">
        <v>28</v>
      </c>
      <c r="C12" s="45"/>
      <c r="D12" s="68"/>
      <c r="E12" s="47"/>
      <c r="F12" s="72"/>
      <c r="G12" s="85"/>
      <c r="H12" s="74"/>
      <c r="I12" s="86"/>
      <c r="J12" s="79"/>
      <c r="K12" s="80"/>
      <c r="L12" s="76"/>
      <c r="M12" s="78" t="s">
        <v>15</v>
      </c>
      <c r="N12" s="99">
        <f>N13/1.2</f>
        <v>0</v>
      </c>
      <c r="O12" s="91"/>
      <c r="P12" s="83"/>
      <c r="Q12" s="84"/>
    </row>
    <row r="13" spans="1:18" s="50" customFormat="1" ht="19.5" customHeight="1" thickBot="1" x14ac:dyDescent="0.25">
      <c r="A13" s="26">
        <v>198</v>
      </c>
      <c r="B13" s="45" t="s">
        <v>29</v>
      </c>
      <c r="C13" s="67"/>
      <c r="D13" s="70"/>
      <c r="E13" s="71"/>
      <c r="F13" s="71"/>
      <c r="G13" s="74"/>
      <c r="H13" s="85"/>
      <c r="I13" s="75"/>
      <c r="J13" s="79"/>
      <c r="K13" s="77"/>
      <c r="L13" s="81"/>
      <c r="M13" s="82" t="s">
        <v>16</v>
      </c>
      <c r="N13" s="99">
        <f>N8</f>
        <v>0</v>
      </c>
      <c r="O13" s="91"/>
    </row>
    <row r="14" spans="1:18" customFormat="1" ht="15" x14ac:dyDescent="0.25">
      <c r="D14" s="51"/>
      <c r="E14" s="13"/>
      <c r="F14" s="9"/>
      <c r="G14" s="10"/>
      <c r="H14" s="10"/>
      <c r="I14" s="14"/>
      <c r="J14" s="14"/>
      <c r="N14" s="100"/>
    </row>
    <row r="15" spans="1:18" customFormat="1" ht="15" x14ac:dyDescent="0.25">
      <c r="D15" s="51"/>
      <c r="E15" s="13"/>
      <c r="F15" s="9"/>
      <c r="G15" s="10"/>
      <c r="H15" s="10"/>
      <c r="I15" s="14"/>
      <c r="J15" s="14"/>
      <c r="N15" s="100"/>
    </row>
    <row r="16" spans="1:18" customFormat="1" ht="15" x14ac:dyDescent="0.25">
      <c r="D16" s="51"/>
      <c r="E16" s="13"/>
      <c r="F16" s="9"/>
      <c r="G16" s="10"/>
      <c r="H16" s="10"/>
      <c r="I16" s="14"/>
      <c r="J16" s="14"/>
      <c r="N16" s="100"/>
    </row>
    <row r="17" spans="2:14" customFormat="1" ht="15" x14ac:dyDescent="0.25">
      <c r="D17" s="51"/>
      <c r="E17" s="13"/>
      <c r="F17" s="9"/>
      <c r="G17" s="10"/>
      <c r="H17" s="10"/>
      <c r="I17" s="14"/>
      <c r="J17" s="14"/>
      <c r="N17" s="100"/>
    </row>
    <row r="18" spans="2:14" customFormat="1" ht="15" x14ac:dyDescent="0.25">
      <c r="D18" s="51"/>
      <c r="E18" s="13"/>
      <c r="F18" s="9"/>
      <c r="G18" s="10"/>
      <c r="H18" s="103" t="s">
        <v>12</v>
      </c>
      <c r="I18" s="103"/>
      <c r="J18" s="103"/>
      <c r="K18" s="103"/>
      <c r="L18" s="104"/>
      <c r="M18" s="104"/>
      <c r="N18" s="104"/>
    </row>
    <row r="19" spans="2:14" customFormat="1" ht="15" x14ac:dyDescent="0.25">
      <c r="D19" s="51"/>
      <c r="E19" s="13"/>
      <c r="F19" s="9"/>
      <c r="G19" s="10"/>
      <c r="H19" s="104"/>
      <c r="I19" s="104"/>
      <c r="J19" s="104"/>
      <c r="K19" s="104"/>
      <c r="L19" s="104"/>
      <c r="M19" s="104"/>
      <c r="N19" s="104"/>
    </row>
    <row r="20" spans="2:14" customFormat="1" ht="15" x14ac:dyDescent="0.25">
      <c r="D20" s="66"/>
      <c r="E20" s="66"/>
      <c r="F20" s="66"/>
      <c r="G20" s="66"/>
      <c r="H20" s="104"/>
      <c r="I20" s="104"/>
      <c r="J20" s="104"/>
      <c r="K20" s="104"/>
      <c r="L20" s="104"/>
      <c r="M20" s="104"/>
      <c r="N20" s="104"/>
    </row>
    <row r="21" spans="2:14" customFormat="1" ht="15" x14ac:dyDescent="0.25">
      <c r="B21" s="105" t="s">
        <v>13</v>
      </c>
      <c r="C21" s="105"/>
      <c r="D21" s="105"/>
      <c r="E21" s="105"/>
      <c r="F21" s="105"/>
      <c r="H21" s="104"/>
      <c r="I21" s="104"/>
      <c r="J21" s="104"/>
      <c r="K21" s="104"/>
      <c r="L21" s="104"/>
      <c r="M21" s="104"/>
      <c r="N21" s="104"/>
    </row>
    <row r="22" spans="2:14" customFormat="1" ht="15" customHeight="1" x14ac:dyDescent="0.25">
      <c r="B22" s="105"/>
      <c r="C22" s="105"/>
      <c r="D22" s="105"/>
      <c r="E22" s="105"/>
      <c r="F22" s="105"/>
      <c r="G22" s="87"/>
      <c r="H22" s="104"/>
      <c r="I22" s="104"/>
      <c r="J22" s="104"/>
      <c r="K22" s="104"/>
      <c r="L22" s="104"/>
      <c r="M22" s="104"/>
      <c r="N22" s="104"/>
    </row>
    <row r="23" spans="2:14" customFormat="1" ht="30.75" customHeight="1" x14ac:dyDescent="0.25">
      <c r="B23" s="105"/>
      <c r="C23" s="105"/>
      <c r="D23" s="105"/>
      <c r="E23" s="105"/>
      <c r="F23" s="105"/>
      <c r="G23" s="87"/>
      <c r="H23" s="104"/>
      <c r="I23" s="104"/>
      <c r="J23" s="104"/>
      <c r="K23" s="104"/>
      <c r="L23" s="104"/>
      <c r="M23" s="104"/>
      <c r="N23" s="104"/>
    </row>
  </sheetData>
  <mergeCells count="6">
    <mergeCell ref="H18:N23"/>
    <mergeCell ref="B21:F23"/>
    <mergeCell ref="A2:N2"/>
    <mergeCell ref="B7:B8"/>
    <mergeCell ref="K9:L9"/>
    <mergeCell ref="G9:H9"/>
  </mergeCells>
  <pageMargins left="0.7" right="0.7" top="0.75" bottom="0.75" header="0.3" footer="0.3"/>
  <pageSetup paperSize="9" scale="55" orientation="portrait" horizontalDpi="4294967293" verticalDpi="0" r:id="rId1"/>
  <headerFooter>
    <oddHeader xml:space="preserve">&amp;RPríloha č.1 </oddHead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2017-06-09T07:52:26Z</cp:lastPrinted>
  <dcterms:created xsi:type="dcterms:W3CDTF">2017-05-30T09:01:09Z</dcterms:created>
  <dcterms:modified xsi:type="dcterms:W3CDTF">2017-08-15T08:06:14Z</dcterms:modified>
</cp:coreProperties>
</file>