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90" windowWidth="19035" windowHeight="12525"/>
  </bookViews>
  <sheets>
    <sheet name="US12" sheetId="15" r:id="rId1"/>
    <sheet name="Graf1" sheetId="12" r:id="rId2"/>
    <sheet name="za roky-12" sheetId="2" r:id="rId3"/>
    <sheet name="Graf2" sheetId="14" r:id="rId4"/>
    <sheet name="Tab12" sheetId="3" r:id="rId5"/>
    <sheet name="Evid12" sheetId="16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tab120">#REF!</definedName>
    <definedName name="BudgetTab" localSheetId="5">#REF!</definedName>
    <definedName name="BudgetTab" localSheetId="4">#REF!</definedName>
    <definedName name="BudgetTab" localSheetId="0">#REF!</definedName>
    <definedName name="BudgetTab">#REF!</definedName>
    <definedName name="Celk_Zisk">[1]Scénář!$E$15</definedName>
    <definedName name="CelkZisk">#REF!</definedName>
    <definedName name="HrubyZisk">#REF!</definedName>
    <definedName name="_xlnm.Print_Titles" localSheetId="4">'Tab12'!$A:$A</definedName>
    <definedName name="NZbozi">[2]Test1!$B$89:$D$96</definedName>
    <definedName name="Opravy">#REF!</definedName>
    <definedName name="Ostatni">#REF!</definedName>
    <definedName name="PocetNavstev">#REF!</definedName>
    <definedName name="PrijemNaZakaz">#REF!</definedName>
    <definedName name="produkt">'[3]Budoucí hodnota - zadání'!#REF!</definedName>
    <definedName name="produkt22">'[4]Budoucí hodnota - zadání'!#REF!</definedName>
    <definedName name="PRODUKT3">'[4]Budoucí hodnota - zadání'!#REF!</definedName>
    <definedName name="Reklama">#REF!</definedName>
    <definedName name="Revenue">#REF!</definedName>
    <definedName name="VydajeNaZakaz">#REF!</definedName>
    <definedName name="Vyplaty">#REF!</definedName>
    <definedName name="Zarizeni">#REF!</definedName>
    <definedName name="Zásoby">#REF!</definedName>
    <definedName name="Zbozi">[5]Test1!$B$89:$D$96</definedName>
    <definedName name="ZboziN">[6]Test1!$B$89:$D$96</definedName>
  </definedNames>
  <calcPr calcId="144525"/>
</workbook>
</file>

<file path=xl/calcChain.xml><?xml version="1.0" encoding="utf-8"?>
<calcChain xmlns="http://schemas.openxmlformats.org/spreadsheetml/2006/main">
  <c r="E46" i="2" l="1"/>
  <c r="E48" i="2" s="1"/>
  <c r="J8" i="2" s="1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B51" i="16"/>
  <c r="C51" i="16"/>
  <c r="D51" i="16"/>
  <c r="E51" i="16"/>
  <c r="F51" i="16"/>
  <c r="G51" i="16"/>
  <c r="H51" i="16"/>
  <c r="I51" i="16"/>
  <c r="J51" i="16"/>
  <c r="C23" i="15"/>
  <c r="B47" i="3"/>
  <c r="B50" i="3" s="1"/>
  <c r="C47" i="3"/>
  <c r="D47" i="3"/>
  <c r="D50" i="3" s="1"/>
  <c r="E47" i="3"/>
  <c r="F47" i="3"/>
  <c r="F50" i="3" s="1"/>
  <c r="G47" i="3"/>
  <c r="H47" i="3"/>
  <c r="H50" i="3" s="1"/>
  <c r="C50" i="3"/>
  <c r="E50" i="3"/>
  <c r="G50" i="3"/>
  <c r="B46" i="2"/>
  <c r="B48" i="2" s="1"/>
  <c r="C46" i="2"/>
  <c r="D46" i="2"/>
  <c r="D48" i="2" s="1"/>
  <c r="C48" i="2"/>
</calcChain>
</file>

<file path=xl/sharedStrings.xml><?xml version="1.0" encoding="utf-8"?>
<sst xmlns="http://schemas.openxmlformats.org/spreadsheetml/2006/main" count="254" uniqueCount="123">
  <si>
    <t>Priemerný evidenčný prepočítaný počet zamestnancov</t>
  </si>
  <si>
    <t>za jednotlivé roky</t>
  </si>
  <si>
    <t>Sociálna poisťovňa,</t>
  </si>
  <si>
    <t>pobočka</t>
  </si>
  <si>
    <t>za rok 2008</t>
  </si>
  <si>
    <t>za rok 2009</t>
  </si>
  <si>
    <t>za rok 2010</t>
  </si>
  <si>
    <t>a</t>
  </si>
  <si>
    <t>Bratislava</t>
  </si>
  <si>
    <t>Bratislava-okolie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</si>
  <si>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</si>
  <si>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</si>
  <si>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</si>
  <si>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</si>
  <si>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</si>
  <si>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</si>
  <si>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</si>
  <si>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</si>
  <si>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</si>
  <si>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</si>
  <si>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</si>
  <si>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</si>
  <si>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</si>
  <si>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</si>
  <si>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</si>
  <si>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</si>
  <si>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</si>
  <si>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</si>
  <si>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</si>
  <si>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</si>
  <si>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</si>
  <si>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 xml:space="preserve">Zvolen </t>
  </si>
  <si>
    <t>Žiar nad Hronom</t>
  </si>
  <si>
    <t>Prešov</t>
  </si>
  <si>
    <t>Bardejov</t>
  </si>
  <si>
    <t>Humenné</t>
  </si>
  <si>
    <t xml:space="preserve">Poprad </t>
  </si>
  <si>
    <t>Stará Ľubovňa</t>
  </si>
  <si>
    <t>Svidník</t>
  </si>
  <si>
    <t>Vranov nad Topľou</t>
  </si>
  <si>
    <t>Košice</t>
  </si>
  <si>
    <t>Košice-okolie</t>
  </si>
  <si>
    <t>Michalovce</t>
  </si>
  <si>
    <t>Rožňava</t>
  </si>
  <si>
    <t>Spišská Nová Ves</t>
  </si>
  <si>
    <t>Trebišov</t>
  </si>
  <si>
    <t>Spolu</t>
  </si>
  <si>
    <t>Spolu pobočky</t>
  </si>
  <si>
    <t>Ústredie</t>
  </si>
  <si>
    <t>Celkom Sociálna poisťovňa</t>
  </si>
  <si>
    <t>Počet</t>
  </si>
  <si>
    <t xml:space="preserve">Priemerný evidenčný  počet zamestnancov </t>
  </si>
  <si>
    <t xml:space="preserve">Evidenčný počet zamestnancov </t>
  </si>
  <si>
    <t>systemizovaných</t>
  </si>
  <si>
    <t>prepočítaný za</t>
  </si>
  <si>
    <t>vo fyzických osobách za</t>
  </si>
  <si>
    <t>pracovných miest</t>
  </si>
  <si>
    <t>za</t>
  </si>
  <si>
    <t>neprepočítaný</t>
  </si>
  <si>
    <t>prepočítaný</t>
  </si>
  <si>
    <t>od 1.7.2011</t>
  </si>
  <si>
    <t>cez úväzky</t>
  </si>
  <si>
    <t>Celkom</t>
  </si>
  <si>
    <t>Sociálna poisťovňa</t>
  </si>
  <si>
    <t>podľa organizačných útvarov</t>
  </si>
  <si>
    <t>vo fyzických osobách</t>
  </si>
  <si>
    <t>útvar</t>
  </si>
  <si>
    <t>dôchodk.</t>
  </si>
  <si>
    <t>vymáhania</t>
  </si>
  <si>
    <t>nemocensk.</t>
  </si>
  <si>
    <t>úrazového</t>
  </si>
  <si>
    <t>poistenia  v</t>
  </si>
  <si>
    <t>lekárskej</t>
  </si>
  <si>
    <t>kancelárie</t>
  </si>
  <si>
    <t>poistenia</t>
  </si>
  <si>
    <t>pohľadávok</t>
  </si>
  <si>
    <t>nezamestn.a</t>
  </si>
  <si>
    <t>posudkovej</t>
  </si>
  <si>
    <t>poistného</t>
  </si>
  <si>
    <t>riaditeľa</t>
  </si>
  <si>
    <t>garanč. poist.</t>
  </si>
  <si>
    <t>činnosti</t>
  </si>
  <si>
    <t>pobočky</t>
  </si>
  <si>
    <t xml:space="preserve">podľa organizačných útvarov </t>
  </si>
  <si>
    <t>Organizačný</t>
  </si>
  <si>
    <t>Názov organizačného útvaru</t>
  </si>
  <si>
    <t>Evidenčný počet</t>
  </si>
  <si>
    <t>b</t>
  </si>
  <si>
    <t>R</t>
  </si>
  <si>
    <t xml:space="preserve">  Generálny riaditeľ Sociálnej poisťovne</t>
  </si>
  <si>
    <t>HK</t>
  </si>
  <si>
    <t xml:space="preserve">  Hlavný kontrolór</t>
  </si>
  <si>
    <t>Rk</t>
  </si>
  <si>
    <t xml:space="preserve">  Kancelária generálneho riaditeľa</t>
  </si>
  <si>
    <t>03</t>
  </si>
  <si>
    <t xml:space="preserve">  Komunikačný odbor</t>
  </si>
  <si>
    <t>04</t>
  </si>
  <si>
    <t xml:space="preserve">  Odbor kontroly a sťažnosti</t>
  </si>
  <si>
    <t>05</t>
  </si>
  <si>
    <t xml:space="preserve">  Odbor ľudských zdrojov</t>
  </si>
  <si>
    <t>S1</t>
  </si>
  <si>
    <t xml:space="preserve">  Sekcia dôchodkového poistenia</t>
  </si>
  <si>
    <t>S2</t>
  </si>
  <si>
    <t xml:space="preserve">  Sekcia NP, ÚP, PvN a GP a LPČ</t>
  </si>
  <si>
    <t>S3</t>
  </si>
  <si>
    <t xml:space="preserve">  Sekcia ekonomiky</t>
  </si>
  <si>
    <t>S4</t>
  </si>
  <si>
    <t xml:space="preserve">  Sekcia informatiky</t>
  </si>
  <si>
    <t xml:space="preserve">  Sekcia prevádzky</t>
  </si>
  <si>
    <t xml:space="preserve"> Spolu</t>
  </si>
  <si>
    <t>Skutočný priemerný evidenčný prepočítaný počet zamestnancov</t>
  </si>
  <si>
    <t>Prehľad o evidenčnom  počte zamestnancov Sociálnej poisťovne  v roku 2011</t>
  </si>
  <si>
    <t>06</t>
  </si>
  <si>
    <t xml:space="preserve">  Odbor právnej služby, zahraničných vzťahov a individuálnych účtov</t>
  </si>
  <si>
    <t>S5</t>
  </si>
  <si>
    <t>Prehľad o evidenčnom počet zamestnancov ústredia Sociálnej poisťovne k 31. decembru 2011</t>
  </si>
  <si>
    <t>zamestnancov k 31.12.2011</t>
  </si>
  <si>
    <t>za 1.-12. 2011</t>
  </si>
  <si>
    <t>k 31.12.2011</t>
  </si>
  <si>
    <t>december</t>
  </si>
  <si>
    <t>1.-12.2011</t>
  </si>
  <si>
    <t>Evidenčný počet zamestnancov  k 31. decembru  2011</t>
  </si>
  <si>
    <t>Prehľad o evidenčnom počte zamestnancov pobočiek Sociálnej poisťovne k 31. decembru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</si>
</sst>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\ _S_k_-;\-* #,##0\ _S_k_-;_-* &quot;-&quot;\ _S_k_-;_-@_-"/>
    <numFmt numFmtId="43" formatCode="_-* #,##0.00\ _S_k_-;\-* #,##0.00\ _S_k_-;_-* &quot;-&quot;??\ _S_k_-;_-@_-"/>
    <numFmt numFmtId="164" formatCode="_-* #,##0.0\ _S_k_-;\-* #,##0.0\ _S_k_-;_-* &quot;-&quot;\ _S_k_-;_-@_-"/>
    <numFmt numFmtId="165" formatCode="_-* #,##0\ _S_k_-;\-* #,##0\ _S_k_-;_-* &quot;-&quot;??\ _S_k_-;_-@_-"/>
    <numFmt numFmtId="166" formatCode="#,##0.0"/>
    <numFmt numFmtId="167" formatCode="0.0000"/>
    <numFmt numFmtId="168" formatCode="_-* #,##0.0\ _S_k_-;\-* #,##0.0\ _S_k_-;_-* &quot;-&quot;?\ _S_k_-;_-@_-"/>
    <numFmt numFmtId="169" formatCode="&quot;$&quot;#,##0;[Red]\-&quot;$&quot;#,##0"/>
    <numFmt numFmtId="170" formatCode="m\o\n\th\ d\,\ \y\y\y\y"/>
    <numFmt numFmtId="171" formatCode=";;"/>
  </numFmts>
  <fonts count="43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</font>
    <font>
      <sz val="1"/>
      <color indexed="8"/>
      <name val="Courier"/>
    </font>
    <font>
      <b/>
      <sz val="1"/>
      <color indexed="8"/>
      <name val="Courier"/>
    </font>
    <font>
      <sz val="8"/>
      <name val="Arial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4"/>
      <name val="Arial CE"/>
      <charset val="238"/>
    </font>
    <font>
      <b/>
      <sz val="14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2"/>
      <name val="Arial"/>
      <charset val="238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2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3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3" fillId="0" borderId="0">
      <protection locked="0"/>
    </xf>
    <xf numFmtId="0" fontId="24" fillId="4" borderId="0" applyNumberFormat="0" applyBorder="0" applyAlignment="0" applyProtection="0"/>
    <xf numFmtId="171" fontId="3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25" fillId="16" borderId="1" applyNumberFormat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9" fillId="17" borderId="0" applyNumberFormat="0" applyBorder="0" applyAlignment="0" applyProtection="0"/>
    <xf numFmtId="0" fontId="1" fillId="0" borderId="0"/>
    <xf numFmtId="0" fontId="30" fillId="0" borderId="0"/>
    <xf numFmtId="0" fontId="2" fillId="0" borderId="0"/>
    <xf numFmtId="0" fontId="1" fillId="18" borderId="5" applyNumberFormat="0" applyFont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" fillId="0" borderId="8">
      <protection locked="0"/>
    </xf>
    <xf numFmtId="0" fontId="35" fillId="7" borderId="9" applyNumberFormat="0" applyAlignment="0" applyProtection="0"/>
    <xf numFmtId="0" fontId="36" fillId="19" borderId="9" applyNumberFormat="0" applyAlignment="0" applyProtection="0"/>
    <xf numFmtId="0" fontId="37" fillId="19" borderId="10" applyNumberFormat="0" applyAlignment="0" applyProtection="0"/>
    <xf numFmtId="0" fontId="38" fillId="0" borderId="0" applyNumberFormat="0" applyFill="0" applyBorder="0" applyAlignment="0" applyProtection="0"/>
    <xf numFmtId="0" fontId="39" fillId="3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3" borderId="0" applyNumberFormat="0" applyBorder="0" applyAlignment="0" applyProtection="0"/>
  </cellStyleXfs>
  <cellXfs count="173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Border="1"/>
    <xf numFmtId="3" fontId="9" fillId="0" borderId="14" xfId="0" applyNumberFormat="1" applyFont="1" applyBorder="1"/>
    <xf numFmtId="168" fontId="10" fillId="0" borderId="15" xfId="0" applyNumberFormat="1" applyFont="1" applyBorder="1"/>
    <xf numFmtId="2" fontId="7" fillId="0" borderId="0" xfId="0" applyNumberFormat="1" applyFont="1" applyBorder="1"/>
    <xf numFmtId="166" fontId="7" fillId="0" borderId="0" xfId="0" applyNumberFormat="1" applyFont="1"/>
    <xf numFmtId="3" fontId="9" fillId="0" borderId="16" xfId="0" applyNumberFormat="1" applyFont="1" applyBorder="1"/>
    <xf numFmtId="168" fontId="10" fillId="0" borderId="16" xfId="0" applyNumberFormat="1" applyFont="1" applyBorder="1"/>
    <xf numFmtId="3" fontId="9" fillId="24" borderId="16" xfId="0" applyNumberFormat="1" applyFont="1" applyFill="1" applyBorder="1"/>
    <xf numFmtId="3" fontId="9" fillId="0" borderId="17" xfId="0" applyNumberFormat="1" applyFont="1" applyBorder="1"/>
    <xf numFmtId="168" fontId="10" fillId="0" borderId="17" xfId="0" applyNumberFormat="1" applyFont="1" applyBorder="1"/>
    <xf numFmtId="3" fontId="11" fillId="0" borderId="11" xfId="0" applyNumberFormat="1" applyFont="1" applyFill="1" applyBorder="1"/>
    <xf numFmtId="168" fontId="12" fillId="0" borderId="11" xfId="0" applyNumberFormat="1" applyFont="1" applyBorder="1"/>
    <xf numFmtId="4" fontId="7" fillId="0" borderId="0" xfId="0" applyNumberFormat="1" applyFont="1" applyBorder="1"/>
    <xf numFmtId="1" fontId="7" fillId="0" borderId="0" xfId="0" applyNumberFormat="1" applyFont="1" applyBorder="1"/>
    <xf numFmtId="0" fontId="13" fillId="0" borderId="13" xfId="0" applyFont="1" applyBorder="1"/>
    <xf numFmtId="0" fontId="6" fillId="0" borderId="18" xfId="0" applyFont="1" applyBorder="1"/>
    <xf numFmtId="168" fontId="14" fillId="0" borderId="18" xfId="0" applyNumberFormat="1" applyFont="1" applyBorder="1"/>
    <xf numFmtId="2" fontId="7" fillId="0" borderId="0" xfId="0" applyNumberFormat="1" applyFont="1"/>
    <xf numFmtId="168" fontId="14" fillId="0" borderId="0" xfId="0" applyNumberFormat="1" applyFont="1" applyBorder="1"/>
    <xf numFmtId="0" fontId="8" fillId="0" borderId="12" xfId="0" applyFont="1" applyBorder="1" applyAlignment="1"/>
    <xf numFmtId="168" fontId="12" fillId="0" borderId="13" xfId="0" applyNumberFormat="1" applyFont="1" applyBorder="1"/>
    <xf numFmtId="0" fontId="13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8" xfId="0" applyFont="1" applyBorder="1"/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9" fillId="0" borderId="0" xfId="0" applyFont="1" applyBorder="1"/>
    <xf numFmtId="2" fontId="17" fillId="0" borderId="0" xfId="0" applyNumberFormat="1" applyFont="1" applyBorder="1"/>
    <xf numFmtId="3" fontId="11" fillId="0" borderId="13" xfId="0" applyNumberFormat="1" applyFont="1" applyFill="1" applyBorder="1"/>
    <xf numFmtId="3" fontId="9" fillId="0" borderId="0" xfId="0" applyNumberFormat="1" applyFont="1" applyBorder="1"/>
    <xf numFmtId="4" fontId="17" fillId="0" borderId="0" xfId="0" applyNumberFormat="1" applyFont="1" applyBorder="1"/>
    <xf numFmtId="0" fontId="13" fillId="0" borderId="15" xfId="0" applyFont="1" applyBorder="1"/>
    <xf numFmtId="4" fontId="9" fillId="0" borderId="0" xfId="0" applyNumberFormat="1" applyFont="1" applyBorder="1"/>
    <xf numFmtId="4" fontId="13" fillId="0" borderId="0" xfId="0" applyNumberFormat="1" applyFont="1" applyBorder="1" applyAlignment="1">
      <alignment horizontal="center"/>
    </xf>
    <xf numFmtId="0" fontId="13" fillId="0" borderId="11" xfId="0" applyFont="1" applyBorder="1"/>
    <xf numFmtId="4" fontId="7" fillId="0" borderId="0" xfId="0" applyNumberFormat="1" applyFont="1"/>
    <xf numFmtId="1" fontId="7" fillId="0" borderId="0" xfId="0" applyNumberFormat="1" applyFont="1"/>
    <xf numFmtId="0" fontId="13" fillId="0" borderId="18" xfId="0" applyFont="1" applyBorder="1"/>
    <xf numFmtId="4" fontId="6" fillId="0" borderId="0" xfId="0" applyNumberFormat="1" applyFont="1" applyBorder="1"/>
    <xf numFmtId="4" fontId="15" fillId="0" borderId="0" xfId="0" applyNumberFormat="1" applyFont="1" applyBorder="1"/>
    <xf numFmtId="3" fontId="15" fillId="0" borderId="0" xfId="0" applyNumberFormat="1" applyFont="1" applyBorder="1"/>
    <xf numFmtId="4" fontId="9" fillId="0" borderId="0" xfId="0" applyNumberFormat="1" applyFont="1"/>
    <xf numFmtId="0" fontId="9" fillId="0" borderId="0" xfId="0" applyFont="1"/>
    <xf numFmtId="167" fontId="7" fillId="0" borderId="0" xfId="0" applyNumberFormat="1" applyFont="1"/>
    <xf numFmtId="167" fontId="9" fillId="0" borderId="0" xfId="0" applyNumberFormat="1" applyFont="1"/>
    <xf numFmtId="0" fontId="0" fillId="0" borderId="0" xfId="0" applyBorder="1"/>
    <xf numFmtId="0" fontId="7" fillId="0" borderId="2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0" fillId="0" borderId="15" xfId="0" applyBorder="1"/>
    <xf numFmtId="0" fontId="7" fillId="0" borderId="12" xfId="0" applyFont="1" applyBorder="1"/>
    <xf numFmtId="0" fontId="0" fillId="0" borderId="15" xfId="0" applyBorder="1" applyAlignment="1">
      <alignment horizontal="center"/>
    </xf>
    <xf numFmtId="0" fontId="7" fillId="0" borderId="22" xfId="0" applyFont="1" applyBorder="1"/>
    <xf numFmtId="0" fontId="0" fillId="0" borderId="18" xfId="0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8" xfId="0" applyBorder="1"/>
    <xf numFmtId="0" fontId="0" fillId="0" borderId="13" xfId="0" applyBorder="1" applyAlignment="1">
      <alignment horizontal="center"/>
    </xf>
    <xf numFmtId="3" fontId="9" fillId="0" borderId="23" xfId="0" applyNumberFormat="1" applyFont="1" applyBorder="1"/>
    <xf numFmtId="41" fontId="0" fillId="0" borderId="14" xfId="0" applyNumberFormat="1" applyBorder="1"/>
    <xf numFmtId="41" fontId="19" fillId="0" borderId="14" xfId="0" applyNumberFormat="1" applyFont="1" applyBorder="1"/>
    <xf numFmtId="41" fontId="19" fillId="0" borderId="16" xfId="0" applyNumberFormat="1" applyFont="1" applyBorder="1"/>
    <xf numFmtId="41" fontId="0" fillId="0" borderId="0" xfId="0" applyNumberFormat="1"/>
    <xf numFmtId="3" fontId="9" fillId="0" borderId="24" xfId="0" applyNumberFormat="1" applyFont="1" applyBorder="1"/>
    <xf numFmtId="41" fontId="0" fillId="0" borderId="16" xfId="0" applyNumberFormat="1" applyBorder="1"/>
    <xf numFmtId="41" fontId="1" fillId="0" borderId="16" xfId="0" applyNumberFormat="1" applyFont="1" applyBorder="1"/>
    <xf numFmtId="3" fontId="9" fillId="24" borderId="24" xfId="0" applyNumberFormat="1" applyFont="1" applyFill="1" applyBorder="1"/>
    <xf numFmtId="41" fontId="0" fillId="0" borderId="16" xfId="0" applyNumberFormat="1" applyFill="1" applyBorder="1"/>
    <xf numFmtId="41" fontId="19" fillId="0" borderId="16" xfId="0" applyNumberFormat="1" applyFont="1" applyFill="1" applyBorder="1"/>
    <xf numFmtId="41" fontId="21" fillId="0" borderId="16" xfId="0" applyNumberFormat="1" applyFont="1" applyBorder="1"/>
    <xf numFmtId="3" fontId="9" fillId="0" borderId="25" xfId="0" applyNumberFormat="1" applyFont="1" applyBorder="1"/>
    <xf numFmtId="41" fontId="0" fillId="0" borderId="26" xfId="0" applyNumberFormat="1" applyFill="1" applyBorder="1"/>
    <xf numFmtId="41" fontId="0" fillId="0" borderId="26" xfId="0" applyNumberFormat="1" applyBorder="1"/>
    <xf numFmtId="41" fontId="19" fillId="0" borderId="26" xfId="0" applyNumberFormat="1" applyFont="1" applyBorder="1"/>
    <xf numFmtId="3" fontId="12" fillId="0" borderId="19" xfId="0" applyNumberFormat="1" applyFont="1" applyFill="1" applyBorder="1"/>
    <xf numFmtId="41" fontId="19" fillId="0" borderId="13" xfId="0" applyNumberFormat="1" applyFont="1" applyBorder="1"/>
    <xf numFmtId="41" fontId="19" fillId="0" borderId="27" xfId="0" applyNumberFormat="1" applyFont="1" applyFill="1" applyBorder="1"/>
    <xf numFmtId="43" fontId="9" fillId="0" borderId="14" xfId="0" applyNumberFormat="1" applyFont="1" applyBorder="1"/>
    <xf numFmtId="43" fontId="9" fillId="0" borderId="16" xfId="0" applyNumberFormat="1" applyFont="1" applyBorder="1"/>
    <xf numFmtId="43" fontId="9" fillId="0" borderId="17" xfId="0" applyNumberFormat="1" applyFont="1" applyBorder="1"/>
    <xf numFmtId="43" fontId="13" fillId="0" borderId="13" xfId="0" applyNumberFormat="1" applyFont="1" applyBorder="1"/>
    <xf numFmtId="43" fontId="13" fillId="0" borderId="15" xfId="0" applyNumberFormat="1" applyFont="1" applyBorder="1"/>
    <xf numFmtId="43" fontId="13" fillId="0" borderId="11" xfId="0" applyNumberFormat="1" applyFont="1" applyBorder="1"/>
    <xf numFmtId="43" fontId="6" fillId="0" borderId="18" xfId="0" applyNumberFormat="1" applyFont="1" applyBorder="1"/>
    <xf numFmtId="165" fontId="6" fillId="0" borderId="18" xfId="0" applyNumberFormat="1" applyFont="1" applyBorder="1"/>
    <xf numFmtId="0" fontId="40" fillId="0" borderId="0" xfId="0" applyFont="1" applyAlignment="1">
      <alignment horizontal="right"/>
    </xf>
    <xf numFmtId="0" fontId="19" fillId="0" borderId="1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28" xfId="0" applyFont="1" applyBorder="1"/>
    <xf numFmtId="49" fontId="40" fillId="0" borderId="15" xfId="0" applyNumberFormat="1" applyFont="1" applyBorder="1" applyAlignment="1">
      <alignment horizontal="center"/>
    </xf>
    <xf numFmtId="0" fontId="40" fillId="0" borderId="0" xfId="0" applyFont="1"/>
    <xf numFmtId="41" fontId="40" fillId="0" borderId="15" xfId="0" applyNumberFormat="1" applyFont="1" applyBorder="1"/>
    <xf numFmtId="49" fontId="40" fillId="0" borderId="16" xfId="0" applyNumberFormat="1" applyFont="1" applyBorder="1" applyAlignment="1">
      <alignment horizontal="center"/>
    </xf>
    <xf numFmtId="0" fontId="40" fillId="0" borderId="29" xfId="0" applyFont="1" applyBorder="1"/>
    <xf numFmtId="41" fontId="40" fillId="0" borderId="16" xfId="0" applyNumberFormat="1" applyFont="1" applyBorder="1"/>
    <xf numFmtId="49" fontId="40" fillId="0" borderId="18" xfId="0" applyNumberFormat="1" applyFont="1" applyBorder="1" applyAlignment="1">
      <alignment horizontal="center"/>
    </xf>
    <xf numFmtId="41" fontId="41" fillId="0" borderId="13" xfId="0" applyNumberFormat="1" applyFont="1" applyBorder="1"/>
    <xf numFmtId="49" fontId="40" fillId="0" borderId="0" xfId="0" applyNumberFormat="1" applyFont="1"/>
    <xf numFmtId="49" fontId="0" fillId="0" borderId="0" xfId="0" applyNumberFormat="1"/>
    <xf numFmtId="0" fontId="18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/>
    <xf numFmtId="0" fontId="0" fillId="0" borderId="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41" fontId="19" fillId="0" borderId="12" xfId="0" applyNumberFormat="1" applyFont="1" applyBorder="1"/>
    <xf numFmtId="41" fontId="20" fillId="0" borderId="0" xfId="0" applyNumberFormat="1" applyFont="1" applyBorder="1"/>
    <xf numFmtId="41" fontId="0" fillId="0" borderId="0" xfId="0" applyNumberFormat="1" applyBorder="1"/>
    <xf numFmtId="3" fontId="9" fillId="0" borderId="24" xfId="0" applyNumberFormat="1" applyFont="1" applyFill="1" applyBorder="1"/>
    <xf numFmtId="41" fontId="19" fillId="0" borderId="0" xfId="0" applyNumberFormat="1" applyFont="1" applyFill="1" applyBorder="1"/>
    <xf numFmtId="41" fontId="19" fillId="0" borderId="0" xfId="0" applyNumberFormat="1" applyFont="1" applyBorder="1"/>
    <xf numFmtId="41" fontId="21" fillId="0" borderId="0" xfId="0" applyNumberFormat="1" applyFont="1" applyBorder="1"/>
    <xf numFmtId="0" fontId="42" fillId="0" borderId="12" xfId="0" applyFont="1" applyBorder="1" applyAlignment="1">
      <alignment horizontal="center"/>
    </xf>
    <xf numFmtId="164" fontId="7" fillId="0" borderId="30" xfId="0" applyNumberFormat="1" applyFont="1" applyBorder="1"/>
    <xf numFmtId="164" fontId="10" fillId="0" borderId="16" xfId="0" applyNumberFormat="1" applyFont="1" applyBorder="1"/>
    <xf numFmtId="0" fontId="42" fillId="0" borderId="20" xfId="0" applyFont="1" applyBorder="1" applyAlignment="1">
      <alignment horizontal="center"/>
    </xf>
    <xf numFmtId="0" fontId="42" fillId="0" borderId="19" xfId="0" applyFont="1" applyBorder="1" applyAlignment="1">
      <alignment horizontal="center"/>
    </xf>
    <xf numFmtId="0" fontId="42" fillId="0" borderId="22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165" fontId="13" fillId="0" borderId="14" xfId="0" applyNumberFormat="1" applyFont="1" applyBorder="1"/>
    <xf numFmtId="43" fontId="9" fillId="0" borderId="31" xfId="0" applyNumberFormat="1" applyFont="1" applyBorder="1"/>
    <xf numFmtId="165" fontId="9" fillId="0" borderId="31" xfId="0" applyNumberFormat="1" applyFont="1" applyBorder="1"/>
    <xf numFmtId="165" fontId="13" fillId="0" borderId="16" xfId="0" applyNumberFormat="1" applyFont="1" applyBorder="1"/>
    <xf numFmtId="43" fontId="9" fillId="0" borderId="29" xfId="0" applyNumberFormat="1" applyFont="1" applyBorder="1"/>
    <xf numFmtId="165" fontId="9" fillId="0" borderId="29" xfId="0" applyNumberFormat="1" applyFont="1" applyBorder="1"/>
    <xf numFmtId="165" fontId="13" fillId="24" borderId="16" xfId="0" applyNumberFormat="1" applyFont="1" applyFill="1" applyBorder="1"/>
    <xf numFmtId="165" fontId="42" fillId="0" borderId="0" xfId="0" applyNumberFormat="1" applyFont="1"/>
    <xf numFmtId="43" fontId="9" fillId="0" borderId="32" xfId="0" applyNumberFormat="1" applyFont="1" applyBorder="1"/>
    <xf numFmtId="165" fontId="9" fillId="0" borderId="32" xfId="0" applyNumberFormat="1" applyFont="1" applyBorder="1"/>
    <xf numFmtId="165" fontId="13" fillId="0" borderId="13" xfId="0" applyNumberFormat="1" applyFont="1" applyBorder="1"/>
    <xf numFmtId="165" fontId="13" fillId="0" borderId="21" xfId="0" applyNumberFormat="1" applyFont="1" applyBorder="1"/>
    <xf numFmtId="165" fontId="13" fillId="0" borderId="15" xfId="0" applyNumberFormat="1" applyFont="1" applyBorder="1"/>
    <xf numFmtId="43" fontId="13" fillId="0" borderId="0" xfId="0" applyNumberFormat="1" applyFont="1"/>
    <xf numFmtId="165" fontId="13" fillId="0" borderId="0" xfId="0" applyNumberFormat="1" applyFont="1"/>
    <xf numFmtId="165" fontId="6" fillId="0" borderId="11" xfId="0" applyNumberFormat="1" applyFont="1" applyBorder="1"/>
    <xf numFmtId="165" fontId="13" fillId="0" borderId="27" xfId="0" applyNumberFormat="1" applyFont="1" applyBorder="1"/>
    <xf numFmtId="165" fontId="6" fillId="0" borderId="28" xfId="0" applyNumberFormat="1" applyFont="1" applyBorder="1"/>
    <xf numFmtId="4" fontId="13" fillId="0" borderId="0" xfId="0" applyNumberFormat="1" applyFont="1" applyBorder="1"/>
    <xf numFmtId="165" fontId="9" fillId="0" borderId="0" xfId="0" applyNumberFormat="1" applyFont="1" applyBorder="1"/>
    <xf numFmtId="3" fontId="9" fillId="24" borderId="0" xfId="0" applyNumberFormat="1" applyFont="1" applyFill="1" applyBorder="1"/>
    <xf numFmtId="165" fontId="7" fillId="0" borderId="0" xfId="0" applyNumberFormat="1" applyFont="1"/>
    <xf numFmtId="0" fontId="41" fillId="0" borderId="0" xfId="0" applyFont="1" applyAlignment="1">
      <alignment horizontal="center"/>
    </xf>
    <xf numFmtId="49" fontId="41" fillId="0" borderId="19" xfId="0" applyNumberFormat="1" applyFont="1" applyBorder="1" applyAlignment="1">
      <alignment horizontal="center"/>
    </xf>
    <xf numFmtId="49" fontId="41" fillId="0" borderId="3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42" fillId="0" borderId="19" xfId="0" applyFont="1" applyBorder="1" applyAlignment="1">
      <alignment horizontal="center"/>
    </xf>
    <xf numFmtId="0" fontId="42" fillId="0" borderId="21" xfId="0" applyFont="1" applyBorder="1" applyAlignment="1">
      <alignment horizontal="center"/>
    </xf>
    <xf numFmtId="0" fontId="42" fillId="0" borderId="22" xfId="0" applyFont="1" applyBorder="1" applyAlignment="1">
      <alignment horizontal="center"/>
    </xf>
    <xf numFmtId="0" fontId="42" fillId="0" borderId="34" xfId="0" applyFont="1" applyBorder="1" applyAlignment="1">
      <alignment horizontal="center"/>
    </xf>
    <xf numFmtId="0" fontId="42" fillId="0" borderId="20" xfId="0" applyFont="1" applyBorder="1" applyAlignment="1">
      <alignment horizontal="center"/>
    </xf>
    <xf numFmtId="0" fontId="42" fillId="0" borderId="27" xfId="0" applyFont="1" applyBorder="1" applyAlignment="1">
      <alignment horizontal="center"/>
    </xf>
    <xf numFmtId="0" fontId="42" fillId="0" borderId="35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33" xfId="0" applyFont="1" applyBorder="1" applyAlignment="1">
      <alignment horizontal="center"/>
    </xf>
  </cellXfs>
  <cellStyles count="52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Comma [0]" xfId="19"/>
    <cellStyle name="Currency [0]" xfId="20"/>
    <cellStyle name="Date" xfId="21"/>
    <cellStyle name="Dobrá" xfId="22" builtinId="26" customBuiltin="1"/>
    <cellStyle name="Fixed" xfId="23"/>
    <cellStyle name="Heading1" xfId="24"/>
    <cellStyle name="Heading2" xfId="25"/>
    <cellStyle name="Kontrolná bunka" xfId="26" builtinId="23" customBuiltin="1"/>
    <cellStyle name="Nadpis 1" xfId="27" builtinId="16" customBuiltin="1"/>
    <cellStyle name="Nadpis 2" xfId="28" builtinId="17" customBuiltin="1"/>
    <cellStyle name="Nadpis 3" xfId="29" builtinId="18" customBuiltin="1"/>
    <cellStyle name="Nadpis 4" xfId="30" builtinId="19" customBuiltin="1"/>
    <cellStyle name="Neutrálna" xfId="31" builtinId="28" customBuiltin="1"/>
    <cellStyle name="Normal_Book1" xfId="32"/>
    <cellStyle name="Normálna" xfId="0" builtinId="0"/>
    <cellStyle name="Normálna 2" xfId="33"/>
    <cellStyle name="normální_Sheet1" xfId="34"/>
    <cellStyle name="Poznámka" xfId="35" builtinId="10" customBuiltin="1"/>
    <cellStyle name="Prepojená bunka" xfId="36" builtinId="24" customBuiltin="1"/>
    <cellStyle name="Spolu" xfId="37" builtinId="25" customBuiltin="1"/>
    <cellStyle name="Text upozornenia" xfId="38" builtinId="11" customBuiltin="1"/>
    <cellStyle name="Titul" xfId="39" builtinId="15" customBuiltin="1"/>
    <cellStyle name="Total" xfId="40"/>
    <cellStyle name="Vstup" xfId="41" builtinId="20" customBuiltin="1"/>
    <cellStyle name="Výpočet" xfId="42" builtinId="22" customBuiltin="1"/>
    <cellStyle name="Výstup" xfId="43" builtinId="21" customBuiltin="1"/>
    <cellStyle name="Vysvetľujúci text" xfId="44" builtinId="53" customBuiltin="1"/>
    <cellStyle name="Zlá" xfId="45" builtinId="27" customBuiltin="1"/>
    <cellStyle name="Zvýraznenie1" xfId="46" builtinId="29" customBuiltin="1"/>
    <cellStyle name="Zvýraznenie2" xfId="47" builtinId="33" customBuiltin="1"/>
    <cellStyle name="Zvýraznenie3" xfId="48" builtinId="37" customBuiltin="1"/>
    <cellStyle name="Zvýraznenie4" xfId="49" builtinId="41" customBuiltin="1"/>
    <cellStyle name="Zvýraznenie5" xfId="50" builtinId="45" customBuiltin="1"/>
    <cellStyle name="Zvýraznenie6" xfId="5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chartsheet" Target="chartsheets/sheet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chartsheet" Target="chartsheets/sheet2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Skutočný priemerný evidenčný prepočítaný počet zamestnancov Sociálnej poisťovne</a:t>
            </a:r>
          </a:p>
        </c:rich>
      </c:tx>
      <c:layout>
        <c:manualLayout>
          <c:xMode val="edge"/>
          <c:yMode val="edge"/>
          <c:x val="0.1592554291623578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842812823164424E-2"/>
          <c:y val="0.12542372881355932"/>
          <c:w val="0.85108583247156155"/>
          <c:h val="0.80508474576271183"/>
        </c:manualLayout>
      </c:layout>
      <c:lineChart>
        <c:grouping val="standard"/>
        <c:varyColors val="0"/>
        <c:ser>
          <c:idx val="0"/>
          <c:order val="0"/>
          <c:tx>
            <c:v>osoby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631933562011713E-3"/>
                  <c:y val="1.32237734343066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'za roky-12'!$G$7:$J$7</c:f>
              <c:strCache>
                <c:ptCount val="4"/>
                <c:pt idx="0">
                  <c:v>za rok 2008</c:v>
                </c:pt>
                <c:pt idx="1">
                  <c:v>za rok 2009</c:v>
                </c:pt>
                <c:pt idx="2">
                  <c:v>za rok 2010</c:v>
                </c:pt>
                <c:pt idx="3">
                  <c:v>za 1.-12. 2011</c:v>
                </c:pt>
              </c:strCache>
            </c:strRef>
          </c:cat>
          <c:val>
            <c:numRef>
              <c:f>'za roky-12'!$G$8:$J$8</c:f>
              <c:numCache>
                <c:formatCode>#,##0.0</c:formatCode>
                <c:ptCount val="4"/>
                <c:pt idx="0">
                  <c:v>5731.18</c:v>
                </c:pt>
                <c:pt idx="1">
                  <c:v>5786.7930743083334</c:v>
                </c:pt>
                <c:pt idx="2">
                  <c:v>5906.6206123250004</c:v>
                </c:pt>
                <c:pt idx="3">
                  <c:v>5396.0794756333335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98848"/>
        <c:axId val="119200384"/>
      </c:lineChart>
      <c:catAx>
        <c:axId val="119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19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19198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830403309203723"/>
          <c:y val="0.51016949152542368"/>
          <c:w val="7.7559462254395042E-2"/>
          <c:h val="3.72881355932203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Evidenčný počet zamestnancov Sociálnej poisťovne k 31. decembru 2011</a:t>
            </a:r>
          </a:p>
        </c:rich>
      </c:tx>
      <c:layout>
        <c:manualLayout>
          <c:xMode val="edge"/>
          <c:yMode val="edge"/>
          <c:x val="0.2068252326783867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603929679420892E-2"/>
          <c:y val="0.12372881355932204"/>
          <c:w val="0.89141675284384692"/>
          <c:h val="0.76779661016949152"/>
        </c:manualLayout>
      </c:layout>
      <c:barChart>
        <c:barDir val="col"/>
        <c:grouping val="clustered"/>
        <c:varyColors val="0"/>
        <c:ser>
          <c:idx val="0"/>
          <c:order val="0"/>
          <c:tx>
            <c:v>Početosôb</c:v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'Tab12'!$J$10:$J$46</c:f>
              <c:strCache>
                <c:ptCount val="37"/>
                <c:pt idx="0">
                  <c:v>Bratislava</c:v>
                </c:pt>
                <c:pt idx="1">
                  <c:v>Trnava</c:v>
                </c:pt>
                <c:pt idx="2">
                  <c:v>Dunajská Streda</c:v>
                </c:pt>
                <c:pt idx="3">
                  <c:v>Galanta</c:v>
                </c:pt>
                <c:pt idx="4">
                  <c:v>Senica</c:v>
                </c:pt>
                <c:pt idx="5">
                  <c:v>Trenčín</c:v>
                </c:pt>
                <c:pt idx="6">
                  <c:v>Považská Bystrica</c:v>
                </c:pt>
                <c:pt idx="7">
                  <c:v>Prievidza</c:v>
                </c:pt>
                <c:pt idx="8">
                  <c:v>Nitra</c:v>
                </c:pt>
                <c:pt idx="9">
                  <c:v>Komárno</c:v>
                </c:pt>
                <c:pt idx="10">
                  <c:v>Levice</c:v>
                </c:pt>
                <c:pt idx="11">
                  <c:v>Nové Zámky</c:v>
                </c:pt>
                <c:pt idx="12">
                  <c:v>Topoľčany</c:v>
                </c:pt>
                <c:pt idx="13">
                  <c:v>Žilina</c:v>
                </c:pt>
                <c:pt idx="14">
                  <c:v>Čadca</c:v>
                </c:pt>
                <c:pt idx="15">
                  <c:v>Dolný Kubín</c:v>
                </c:pt>
                <c:pt idx="16">
                  <c:v>Liptovský Mikuláš</c:v>
                </c:pt>
                <c:pt idx="17">
                  <c:v>Martin</c:v>
                </c:pt>
                <c:pt idx="18">
                  <c:v>Banská Bystrica</c:v>
                </c:pt>
                <c:pt idx="19">
                  <c:v>Lučenec</c:v>
                </c:pt>
                <c:pt idx="20">
                  <c:v>Rimavská Sobota</c:v>
                </c:pt>
                <c:pt idx="21">
                  <c:v>Veľký Krtíš</c:v>
                </c:pt>
                <c:pt idx="22">
                  <c:v>Zvolen </c:v>
                </c:pt>
                <c:pt idx="23">
                  <c:v>Žiar nad Hronom</c:v>
                </c:pt>
                <c:pt idx="24">
                  <c:v>Prešov</c:v>
                </c:pt>
                <c:pt idx="25">
                  <c:v>Bardejov</c:v>
                </c:pt>
                <c:pt idx="26">
                  <c:v>Humenné</c:v>
                </c:pt>
                <c:pt idx="27">
                  <c:v>Poprad </c:v>
                </c:pt>
                <c:pt idx="28">
                  <c:v>Stará Ľubovňa</c:v>
                </c:pt>
                <c:pt idx="29">
                  <c:v>Svidník</c:v>
                </c:pt>
                <c:pt idx="30">
                  <c:v>Vranov nad Topľou</c:v>
                </c:pt>
                <c:pt idx="31">
                  <c:v>Košice</c:v>
                </c:pt>
                <c:pt idx="32">
                  <c:v>Michalovce</c:v>
                </c:pt>
                <c:pt idx="33">
                  <c:v>Rožňava</c:v>
                </c:pt>
                <c:pt idx="34">
                  <c:v>Spišská Nová Ves</c:v>
                </c:pt>
                <c:pt idx="35">
                  <c:v>Trebišov</c:v>
                </c:pt>
                <c:pt idx="36">
                  <c:v>Ústredie</c:v>
                </c:pt>
              </c:strCache>
            </c:strRef>
          </c:cat>
          <c:val>
            <c:numRef>
              <c:f>'Tab12'!$K$10:$K$46</c:f>
              <c:numCache>
                <c:formatCode>_-* #,##0\ _S_k_-;\-* #,##0\ _S_k_-;_-* "-"??\ _S_k_-;_-@_-</c:formatCode>
                <c:ptCount val="37"/>
                <c:pt idx="0">
                  <c:v>529</c:v>
                </c:pt>
                <c:pt idx="1">
                  <c:v>171</c:v>
                </c:pt>
                <c:pt idx="2">
                  <c:v>78</c:v>
                </c:pt>
                <c:pt idx="3">
                  <c:v>95</c:v>
                </c:pt>
                <c:pt idx="4">
                  <c:v>98</c:v>
                </c:pt>
                <c:pt idx="5">
                  <c:v>131</c:v>
                </c:pt>
                <c:pt idx="6">
                  <c:v>114</c:v>
                </c:pt>
                <c:pt idx="7">
                  <c:v>109</c:v>
                </c:pt>
                <c:pt idx="8">
                  <c:v>145</c:v>
                </c:pt>
                <c:pt idx="9">
                  <c:v>76</c:v>
                </c:pt>
                <c:pt idx="10">
                  <c:v>82</c:v>
                </c:pt>
                <c:pt idx="11">
                  <c:v>93</c:v>
                </c:pt>
                <c:pt idx="12">
                  <c:v>106</c:v>
                </c:pt>
                <c:pt idx="13">
                  <c:v>147</c:v>
                </c:pt>
                <c:pt idx="14">
                  <c:v>90</c:v>
                </c:pt>
                <c:pt idx="15">
                  <c:v>90</c:v>
                </c:pt>
                <c:pt idx="16">
                  <c:v>89</c:v>
                </c:pt>
                <c:pt idx="17">
                  <c:v>81</c:v>
                </c:pt>
                <c:pt idx="18">
                  <c:v>142</c:v>
                </c:pt>
                <c:pt idx="19">
                  <c:v>71</c:v>
                </c:pt>
                <c:pt idx="20">
                  <c:v>57</c:v>
                </c:pt>
                <c:pt idx="21">
                  <c:v>42</c:v>
                </c:pt>
                <c:pt idx="22">
                  <c:v>85</c:v>
                </c:pt>
                <c:pt idx="23">
                  <c:v>72</c:v>
                </c:pt>
                <c:pt idx="24">
                  <c:v>140</c:v>
                </c:pt>
                <c:pt idx="25">
                  <c:v>61</c:v>
                </c:pt>
                <c:pt idx="26">
                  <c:v>74</c:v>
                </c:pt>
                <c:pt idx="27">
                  <c:v>109</c:v>
                </c:pt>
                <c:pt idx="28">
                  <c:v>53</c:v>
                </c:pt>
                <c:pt idx="29">
                  <c:v>46</c:v>
                </c:pt>
                <c:pt idx="30">
                  <c:v>58</c:v>
                </c:pt>
                <c:pt idx="31">
                  <c:v>208</c:v>
                </c:pt>
                <c:pt idx="32">
                  <c:v>82</c:v>
                </c:pt>
                <c:pt idx="33">
                  <c:v>67</c:v>
                </c:pt>
                <c:pt idx="34">
                  <c:v>100</c:v>
                </c:pt>
                <c:pt idx="35">
                  <c:v>68</c:v>
                </c:pt>
                <c:pt idx="36">
                  <c:v>1402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0564736"/>
        <c:axId val="121157504"/>
      </c:barChart>
      <c:catAx>
        <c:axId val="12056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211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1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20564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4829369183040335"/>
          <c:y val="0.49152542372881358"/>
          <c:w val="4.6535677352637021E-2"/>
          <c:h val="9.8305084745762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f1"/>
  <sheetViews>
    <sheetView zoomScale="130" workbookViewId="0"/>
  </sheetViews>
  <pageMargins left="0.75" right="0.75" top="1" bottom="1" header="0.4921259845" footer="0.4921259845"/>
  <pageSetup paperSize="9" orientation="landscape" horizontalDpi="4294967294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af3"/>
  <sheetViews>
    <sheetView zoomScale="130" workbookViewId="0"/>
  </sheetViews>
  <pageMargins left="0.75" right="0.75" top="1" bottom="1" header="0.4921259845" footer="0.4921259845"/>
  <pageSetup paperSize="9" orientation="landscape" horizontalDpi="4294967294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4">
    <pageSetUpPr fitToPage="1"/>
  </sheetPr>
  <dimension ref="A1:C30"/>
  <sheetViews>
    <sheetView tabSelected="1" workbookViewId="0"/>
  </sheetViews>
  <sheetFormatPr defaultRowHeight="12.75" x14ac:dyDescent="0.2"/>
  <cols>
    <col min="1" max="1" width="16" customWidth="1"/>
    <col min="2" max="2" width="83.42578125" customWidth="1"/>
    <col min="3" max="3" width="38.85546875" customWidth="1"/>
  </cols>
  <sheetData>
    <row r="1" spans="1:3" ht="15" x14ac:dyDescent="0.2">
      <c r="C1" s="94"/>
    </row>
    <row r="3" spans="1:3" ht="18" x14ac:dyDescent="0.25">
      <c r="A3" s="153" t="s">
        <v>115</v>
      </c>
      <c r="B3" s="153"/>
      <c r="C3" s="153"/>
    </row>
    <row r="4" spans="1:3" ht="18" x14ac:dyDescent="0.25">
      <c r="A4" s="153" t="s">
        <v>83</v>
      </c>
      <c r="B4" s="153"/>
      <c r="C4" s="153"/>
    </row>
    <row r="6" spans="1:3" ht="24" customHeight="1" thickBot="1" x14ac:dyDescent="0.25"/>
    <row r="7" spans="1:3" ht="21.75" customHeight="1" x14ac:dyDescent="0.25">
      <c r="A7" s="95" t="s">
        <v>84</v>
      </c>
      <c r="B7" s="96" t="s">
        <v>85</v>
      </c>
      <c r="C7" s="95" t="s">
        <v>86</v>
      </c>
    </row>
    <row r="8" spans="1:3" ht="21.75" customHeight="1" x14ac:dyDescent="0.25">
      <c r="A8" s="58" t="s">
        <v>66</v>
      </c>
      <c r="B8" s="97"/>
      <c r="C8" s="58" t="s">
        <v>116</v>
      </c>
    </row>
    <row r="9" spans="1:3" ht="25.5" customHeight="1" thickBot="1" x14ac:dyDescent="0.3">
      <c r="A9" s="98"/>
      <c r="B9" s="99"/>
      <c r="C9" s="98" t="s">
        <v>65</v>
      </c>
    </row>
    <row r="10" spans="1:3" ht="18.75" customHeight="1" thickBot="1" x14ac:dyDescent="0.25">
      <c r="A10" s="66" t="s">
        <v>7</v>
      </c>
      <c r="B10" s="57" t="s">
        <v>87</v>
      </c>
      <c r="C10" s="66">
        <v>1</v>
      </c>
    </row>
    <row r="11" spans="1:3" ht="24.95" customHeight="1" x14ac:dyDescent="0.2">
      <c r="A11" s="100" t="s">
        <v>88</v>
      </c>
      <c r="B11" s="101" t="s">
        <v>89</v>
      </c>
      <c r="C11" s="102">
        <v>1</v>
      </c>
    </row>
    <row r="12" spans="1:3" ht="24.95" customHeight="1" x14ac:dyDescent="0.2">
      <c r="A12" s="103" t="s">
        <v>90</v>
      </c>
      <c r="B12" s="104" t="s">
        <v>91</v>
      </c>
      <c r="C12" s="105">
        <v>2</v>
      </c>
    </row>
    <row r="13" spans="1:3" ht="24.95" customHeight="1" x14ac:dyDescent="0.2">
      <c r="A13" s="103" t="s">
        <v>92</v>
      </c>
      <c r="B13" s="104" t="s">
        <v>93</v>
      </c>
      <c r="C13" s="105">
        <v>40</v>
      </c>
    </row>
    <row r="14" spans="1:3" ht="24.95" customHeight="1" x14ac:dyDescent="0.2">
      <c r="A14" s="103" t="s">
        <v>94</v>
      </c>
      <c r="B14" s="104" t="s">
        <v>95</v>
      </c>
      <c r="C14" s="105">
        <v>46</v>
      </c>
    </row>
    <row r="15" spans="1:3" ht="24.95" customHeight="1" x14ac:dyDescent="0.2">
      <c r="A15" s="103" t="s">
        <v>96</v>
      </c>
      <c r="B15" s="104" t="s">
        <v>97</v>
      </c>
      <c r="C15" s="105">
        <v>17</v>
      </c>
    </row>
    <row r="16" spans="1:3" ht="24.95" customHeight="1" x14ac:dyDescent="0.2">
      <c r="A16" s="103" t="s">
        <v>98</v>
      </c>
      <c r="B16" s="104" t="s">
        <v>99</v>
      </c>
      <c r="C16" s="105">
        <v>11</v>
      </c>
    </row>
    <row r="17" spans="1:3" ht="24.95" customHeight="1" x14ac:dyDescent="0.2">
      <c r="A17" s="103" t="s">
        <v>112</v>
      </c>
      <c r="B17" s="104" t="s">
        <v>113</v>
      </c>
      <c r="C17" s="105">
        <v>25</v>
      </c>
    </row>
    <row r="18" spans="1:3" ht="24.95" customHeight="1" x14ac:dyDescent="0.2">
      <c r="A18" s="103" t="s">
        <v>100</v>
      </c>
      <c r="B18" s="104" t="s">
        <v>101</v>
      </c>
      <c r="C18" s="105">
        <v>798</v>
      </c>
    </row>
    <row r="19" spans="1:3" ht="24.95" customHeight="1" x14ac:dyDescent="0.2">
      <c r="A19" s="103" t="s">
        <v>102</v>
      </c>
      <c r="B19" s="104" t="s">
        <v>103</v>
      </c>
      <c r="C19" s="105">
        <v>108</v>
      </c>
    </row>
    <row r="20" spans="1:3" ht="24.95" customHeight="1" x14ac:dyDescent="0.2">
      <c r="A20" s="103" t="s">
        <v>104</v>
      </c>
      <c r="B20" s="104" t="s">
        <v>105</v>
      </c>
      <c r="C20" s="105">
        <v>153</v>
      </c>
    </row>
    <row r="21" spans="1:3" ht="24.95" customHeight="1" x14ac:dyDescent="0.2">
      <c r="A21" s="103" t="s">
        <v>106</v>
      </c>
      <c r="B21" s="104" t="s">
        <v>107</v>
      </c>
      <c r="C21" s="105">
        <v>107</v>
      </c>
    </row>
    <row r="22" spans="1:3" ht="24.95" customHeight="1" thickBot="1" x14ac:dyDescent="0.25">
      <c r="A22" s="106" t="s">
        <v>114</v>
      </c>
      <c r="B22" s="101" t="s">
        <v>108</v>
      </c>
      <c r="C22" s="102">
        <v>94</v>
      </c>
    </row>
    <row r="23" spans="1:3" ht="40.5" customHeight="1" thickBot="1" x14ac:dyDescent="0.3">
      <c r="A23" s="154" t="s">
        <v>109</v>
      </c>
      <c r="B23" s="155"/>
      <c r="C23" s="107">
        <f>SUM(C11:C22)</f>
        <v>1402</v>
      </c>
    </row>
    <row r="24" spans="1:3" ht="15" x14ac:dyDescent="0.2">
      <c r="A24" s="108"/>
      <c r="B24" s="101"/>
      <c r="C24" s="101"/>
    </row>
    <row r="25" spans="1:3" x14ac:dyDescent="0.2">
      <c r="A25" s="109"/>
    </row>
    <row r="26" spans="1:3" x14ac:dyDescent="0.2">
      <c r="A26" s="109"/>
    </row>
    <row r="27" spans="1:3" x14ac:dyDescent="0.2">
      <c r="A27" s="109"/>
    </row>
    <row r="28" spans="1:3" x14ac:dyDescent="0.2">
      <c r="A28" s="109"/>
    </row>
    <row r="29" spans="1:3" x14ac:dyDescent="0.2">
      <c r="A29" s="109"/>
    </row>
    <row r="30" spans="1:3" x14ac:dyDescent="0.2">
      <c r="A30" s="109"/>
    </row>
  </sheetData>
  <mergeCells count="3">
    <mergeCell ref="A4:C4"/>
    <mergeCell ref="A3:C3"/>
    <mergeCell ref="A23:B23"/>
  </mergeCells>
  <phoneticPr fontId="5" type="noConversion"/>
  <printOptions horizontalCentered="1"/>
  <pageMargins left="0.39370078740157483" right="0.39370078740157483" top="0.59055118110236227" bottom="0.39370078740157483" header="0" footer="0"/>
  <pageSetup paperSize="9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pageSetUpPr fitToPage="1"/>
  </sheetPr>
  <dimension ref="A2:J51"/>
  <sheetViews>
    <sheetView topLeftCell="A52" workbookViewId="0">
      <selection sqref="A1:E48"/>
    </sheetView>
  </sheetViews>
  <sheetFormatPr defaultColWidth="7.85546875" defaultRowHeight="12.75" x14ac:dyDescent="0.2"/>
  <cols>
    <col min="1" max="1" width="38.5703125" style="2" customWidth="1"/>
    <col min="2" max="4" width="16.7109375" style="2" customWidth="1"/>
    <col min="5" max="5" width="16.42578125" style="2" customWidth="1"/>
    <col min="6" max="6" width="12" style="2" customWidth="1"/>
    <col min="7" max="7" width="10.85546875" style="2" customWidth="1"/>
    <col min="8" max="8" width="10.42578125" style="2" customWidth="1"/>
    <col min="9" max="9" width="11" style="2" customWidth="1"/>
    <col min="10" max="10" width="10.5703125" style="2" customWidth="1"/>
    <col min="11" max="16384" width="7.85546875" style="2"/>
  </cols>
  <sheetData>
    <row r="2" spans="1:10" ht="18" x14ac:dyDescent="0.25">
      <c r="A2" s="156" t="s">
        <v>110</v>
      </c>
      <c r="B2" s="156"/>
      <c r="C2" s="156"/>
      <c r="D2" s="156"/>
      <c r="E2" s="156"/>
    </row>
    <row r="3" spans="1:10" ht="18" x14ac:dyDescent="0.25">
      <c r="A3" s="156" t="s">
        <v>1</v>
      </c>
      <c r="B3" s="156"/>
      <c r="C3" s="156"/>
      <c r="D3" s="156"/>
      <c r="E3" s="156"/>
    </row>
    <row r="4" spans="1:10" ht="13.5" thickBot="1" x14ac:dyDescent="0.25"/>
    <row r="5" spans="1:10" ht="18" customHeight="1" thickBot="1" x14ac:dyDescent="0.25">
      <c r="A5" s="3" t="s">
        <v>2</v>
      </c>
      <c r="B5" s="157" t="s">
        <v>0</v>
      </c>
      <c r="C5" s="158"/>
      <c r="D5" s="158"/>
      <c r="E5" s="159"/>
      <c r="F5" s="26"/>
    </row>
    <row r="6" spans="1:10" ht="18" customHeight="1" thickBot="1" x14ac:dyDescent="0.25">
      <c r="A6" s="4" t="s">
        <v>3</v>
      </c>
      <c r="B6" s="5" t="s">
        <v>4</v>
      </c>
      <c r="C6" s="5" t="s">
        <v>5</v>
      </c>
      <c r="D6" s="5" t="s">
        <v>6</v>
      </c>
      <c r="E6" s="5" t="s">
        <v>117</v>
      </c>
    </row>
    <row r="7" spans="1:10" ht="18" customHeight="1" thickBot="1" x14ac:dyDescent="0.25">
      <c r="A7" s="6" t="s">
        <v>7</v>
      </c>
      <c r="B7" s="6">
        <v>1</v>
      </c>
      <c r="C7" s="6">
        <v>2</v>
      </c>
      <c r="D7" s="6">
        <v>3</v>
      </c>
      <c r="E7" s="6">
        <v>4</v>
      </c>
      <c r="F7" s="7"/>
      <c r="G7" s="2" t="s">
        <v>4</v>
      </c>
      <c r="H7" s="2" t="s">
        <v>5</v>
      </c>
      <c r="I7" s="2" t="s">
        <v>6</v>
      </c>
      <c r="J7" s="2" t="s">
        <v>117</v>
      </c>
    </row>
    <row r="8" spans="1:10" ht="18" customHeight="1" x14ac:dyDescent="0.2">
      <c r="A8" s="8" t="s">
        <v>8</v>
      </c>
      <c r="B8" s="9">
        <v>394.37083333333334</v>
      </c>
      <c r="C8" s="9">
        <v>435.19635662499996</v>
      </c>
      <c r="D8" s="9">
        <v>524.11858498333334</v>
      </c>
      <c r="E8" s="123">
        <v>538.38678315833329</v>
      </c>
      <c r="F8" s="10"/>
      <c r="G8" s="11">
        <v>5731.18</v>
      </c>
      <c r="H8" s="11">
        <v>5786.7930743083334</v>
      </c>
      <c r="I8" s="11">
        <v>5906.6206123250004</v>
      </c>
      <c r="J8" s="11">
        <f>SUM(E48)</f>
        <v>5396.0794756333335</v>
      </c>
    </row>
    <row r="9" spans="1:10" ht="18" customHeight="1" x14ac:dyDescent="0.2">
      <c r="A9" s="12" t="s">
        <v>9</v>
      </c>
      <c r="B9" s="13">
        <v>121.8875</v>
      </c>
      <c r="C9" s="13">
        <v>126.46315144166665</v>
      </c>
      <c r="D9" s="13">
        <v>65.670325258333335</v>
      </c>
      <c r="E9" s="123">
        <v>0</v>
      </c>
      <c r="F9" s="10"/>
      <c r="G9" s="10"/>
      <c r="H9" s="11"/>
    </row>
    <row r="10" spans="1:10" ht="18" customHeight="1" x14ac:dyDescent="0.2">
      <c r="A10" s="12" t="s">
        <v>10</v>
      </c>
      <c r="B10" s="13">
        <v>186.20366666666666</v>
      </c>
      <c r="C10" s="13">
        <v>181.82717124166666</v>
      </c>
      <c r="D10" s="13">
        <v>188.88277404166666</v>
      </c>
      <c r="E10" s="123">
        <v>171.90185611666666</v>
      </c>
      <c r="F10" s="10"/>
      <c r="G10" s="10"/>
      <c r="H10" s="11"/>
    </row>
    <row r="11" spans="1:10" ht="18" customHeight="1" x14ac:dyDescent="0.2">
      <c r="A11" s="12" t="s">
        <v>11</v>
      </c>
      <c r="B11" s="13">
        <v>87.608333333333334</v>
      </c>
      <c r="C11" s="13">
        <v>87.702951616666667</v>
      </c>
      <c r="D11" s="13">
        <v>88.528705833333333</v>
      </c>
      <c r="E11" s="123">
        <v>80.990143375000002</v>
      </c>
      <c r="F11" s="10"/>
      <c r="G11" s="10"/>
      <c r="H11" s="11"/>
    </row>
    <row r="12" spans="1:10" ht="18" customHeight="1" x14ac:dyDescent="0.2">
      <c r="A12" s="12" t="s">
        <v>12</v>
      </c>
      <c r="B12" s="13">
        <v>105.88</v>
      </c>
      <c r="C12" s="13">
        <v>104.17108333333334</v>
      </c>
      <c r="D12" s="13">
        <v>101.22155799166666</v>
      </c>
      <c r="E12" s="123">
        <v>93.772222225000007</v>
      </c>
      <c r="F12" s="10"/>
      <c r="G12" s="10"/>
      <c r="H12" s="11"/>
    </row>
    <row r="13" spans="1:10" ht="18" customHeight="1" x14ac:dyDescent="0.2">
      <c r="A13" s="12" t="s">
        <v>13</v>
      </c>
      <c r="B13" s="13">
        <v>108.91333333333334</v>
      </c>
      <c r="C13" s="13">
        <v>107.90745070833333</v>
      </c>
      <c r="D13" s="13">
        <v>112.09458742499999</v>
      </c>
      <c r="E13" s="123">
        <v>99.271146950000002</v>
      </c>
      <c r="F13" s="10"/>
      <c r="G13" s="10"/>
      <c r="H13" s="11"/>
    </row>
    <row r="14" spans="1:10" ht="18" customHeight="1" x14ac:dyDescent="0.2">
      <c r="A14" s="12" t="s">
        <v>14</v>
      </c>
      <c r="B14" s="13">
        <v>139.02250000000001</v>
      </c>
      <c r="C14" s="13">
        <v>139.58555555833334</v>
      </c>
      <c r="D14" s="13">
        <v>146.06047207500001</v>
      </c>
      <c r="E14" s="123">
        <v>133.95430108333332</v>
      </c>
      <c r="F14" s="10"/>
      <c r="G14" s="10"/>
      <c r="H14" s="11"/>
    </row>
    <row r="15" spans="1:10" ht="18" customHeight="1" x14ac:dyDescent="0.2">
      <c r="A15" s="14" t="s">
        <v>15</v>
      </c>
      <c r="B15" s="13">
        <v>129.92758333333333</v>
      </c>
      <c r="C15" s="13">
        <v>128.26171594166664</v>
      </c>
      <c r="D15" s="13">
        <v>126.816775475</v>
      </c>
      <c r="E15" s="123">
        <v>116.30277776666668</v>
      </c>
      <c r="F15" s="10"/>
      <c r="G15" s="10"/>
      <c r="H15" s="11"/>
    </row>
    <row r="16" spans="1:10" ht="18" customHeight="1" x14ac:dyDescent="0.2">
      <c r="A16" s="12" t="s">
        <v>16</v>
      </c>
      <c r="B16" s="13">
        <v>117.55416666666667</v>
      </c>
      <c r="C16" s="13">
        <v>117.28904570000002</v>
      </c>
      <c r="D16" s="13">
        <v>119.66748926666664</v>
      </c>
      <c r="E16" s="124">
        <v>111.75025602499998</v>
      </c>
      <c r="F16" s="10"/>
      <c r="G16" s="10"/>
      <c r="H16" s="11"/>
    </row>
    <row r="17" spans="1:8" ht="18" customHeight="1" x14ac:dyDescent="0.2">
      <c r="A17" s="12" t="s">
        <v>17</v>
      </c>
      <c r="B17" s="13">
        <v>154.45358333333334</v>
      </c>
      <c r="C17" s="13">
        <v>156.67741155000002</v>
      </c>
      <c r="D17" s="13">
        <v>155.66582888333335</v>
      </c>
      <c r="E17" s="13">
        <v>146.83852390833334</v>
      </c>
      <c r="F17" s="10"/>
      <c r="G17" s="10"/>
      <c r="H17" s="11"/>
    </row>
    <row r="18" spans="1:8" ht="18" customHeight="1" x14ac:dyDescent="0.2">
      <c r="A18" s="12" t="s">
        <v>18</v>
      </c>
      <c r="B18" s="13">
        <v>84.245833333333323</v>
      </c>
      <c r="C18" s="13">
        <v>84.462861116666673</v>
      </c>
      <c r="D18" s="13">
        <v>86.620659124999989</v>
      </c>
      <c r="E18" s="13">
        <v>75.556003583333336</v>
      </c>
      <c r="F18" s="10"/>
      <c r="G18" s="10"/>
      <c r="H18" s="11"/>
    </row>
    <row r="19" spans="1:8" ht="18" customHeight="1" x14ac:dyDescent="0.2">
      <c r="A19" s="12" t="s">
        <v>19</v>
      </c>
      <c r="B19" s="13">
        <v>91.560833333333335</v>
      </c>
      <c r="C19" s="13">
        <v>92.2703396</v>
      </c>
      <c r="D19" s="13">
        <v>91.178310024999988</v>
      </c>
      <c r="E19" s="13">
        <v>85.277291349999999</v>
      </c>
      <c r="F19" s="10"/>
      <c r="G19" s="10"/>
      <c r="H19" s="11"/>
    </row>
    <row r="20" spans="1:8" ht="18" customHeight="1" x14ac:dyDescent="0.2">
      <c r="A20" s="12" t="s">
        <v>20</v>
      </c>
      <c r="B20" s="13">
        <v>105.65083333333332</v>
      </c>
      <c r="C20" s="13">
        <v>105.63113081666665</v>
      </c>
      <c r="D20" s="13">
        <v>106.738467075</v>
      </c>
      <c r="E20" s="13">
        <v>92.098875308333348</v>
      </c>
      <c r="F20" s="10"/>
      <c r="G20" s="10"/>
      <c r="H20" s="11"/>
    </row>
    <row r="21" spans="1:8" ht="18" customHeight="1" x14ac:dyDescent="0.2">
      <c r="A21" s="12" t="s">
        <v>21</v>
      </c>
      <c r="B21" s="13">
        <v>117.23416666666668</v>
      </c>
      <c r="C21" s="13">
        <v>117.28165267500002</v>
      </c>
      <c r="D21" s="13">
        <v>116.11294487500003</v>
      </c>
      <c r="E21" s="13">
        <v>107.94057420000001</v>
      </c>
      <c r="F21" s="10"/>
      <c r="G21" s="10"/>
      <c r="H21" s="11"/>
    </row>
    <row r="22" spans="1:8" ht="18" customHeight="1" x14ac:dyDescent="0.2">
      <c r="A22" s="12" t="s">
        <v>22</v>
      </c>
      <c r="B22" s="13">
        <v>149.16</v>
      </c>
      <c r="C22" s="13">
        <v>149.38424005000002</v>
      </c>
      <c r="D22" s="13">
        <v>151.51564426666667</v>
      </c>
      <c r="E22" s="13">
        <v>145.47894265000002</v>
      </c>
      <c r="F22" s="10"/>
      <c r="G22" s="10"/>
      <c r="H22" s="11"/>
    </row>
    <row r="23" spans="1:8" ht="18" customHeight="1" x14ac:dyDescent="0.2">
      <c r="A23" s="12" t="s">
        <v>23</v>
      </c>
      <c r="B23" s="13">
        <v>93.992666666666665</v>
      </c>
      <c r="C23" s="13">
        <v>92.849295241666667</v>
      </c>
      <c r="D23" s="13">
        <v>95.604411774999974</v>
      </c>
      <c r="E23" s="13">
        <v>89.993323583333336</v>
      </c>
      <c r="F23" s="10"/>
      <c r="G23" s="10"/>
      <c r="H23" s="11"/>
    </row>
    <row r="24" spans="1:8" ht="18" customHeight="1" x14ac:dyDescent="0.2">
      <c r="A24" s="12" t="s">
        <v>24</v>
      </c>
      <c r="B24" s="13">
        <v>96.072500000000005</v>
      </c>
      <c r="C24" s="13">
        <v>95.131049274999995</v>
      </c>
      <c r="D24" s="13">
        <v>96.242777891666663</v>
      </c>
      <c r="E24" s="13">
        <v>90.136111116666669</v>
      </c>
      <c r="F24" s="10"/>
      <c r="G24" s="10"/>
      <c r="H24" s="11"/>
    </row>
    <row r="25" spans="1:8" ht="18" customHeight="1" x14ac:dyDescent="0.2">
      <c r="A25" s="12" t="s">
        <v>25</v>
      </c>
      <c r="B25" s="13">
        <v>101.435</v>
      </c>
      <c r="C25" s="13">
        <v>98.758009958333332</v>
      </c>
      <c r="D25" s="13">
        <v>101.00900832500001</v>
      </c>
      <c r="E25" s="13">
        <v>90.744354841666663</v>
      </c>
      <c r="F25" s="10"/>
      <c r="G25" s="10"/>
      <c r="H25" s="11"/>
    </row>
    <row r="26" spans="1:8" ht="18" customHeight="1" x14ac:dyDescent="0.2">
      <c r="A26" s="12" t="s">
        <v>26</v>
      </c>
      <c r="B26" s="13">
        <v>87.858333333333334</v>
      </c>
      <c r="C26" s="13">
        <v>89.361766124999988</v>
      </c>
      <c r="D26" s="13">
        <v>91.002688166666687</v>
      </c>
      <c r="E26" s="13">
        <v>83.380648725000015</v>
      </c>
      <c r="F26" s="10"/>
      <c r="G26" s="10"/>
      <c r="H26" s="11"/>
    </row>
    <row r="27" spans="1:8" ht="18" customHeight="1" x14ac:dyDescent="0.2">
      <c r="A27" s="12" t="s">
        <v>27</v>
      </c>
      <c r="B27" s="13">
        <v>144.36500000000001</v>
      </c>
      <c r="C27" s="13">
        <v>145.08268548333334</v>
      </c>
      <c r="D27" s="13">
        <v>147.71748016666666</v>
      </c>
      <c r="E27" s="13">
        <v>143.59795190000003</v>
      </c>
      <c r="F27" s="10"/>
      <c r="G27" s="10"/>
      <c r="H27" s="11"/>
    </row>
    <row r="28" spans="1:8" ht="18" customHeight="1" x14ac:dyDescent="0.2">
      <c r="A28" s="12" t="s">
        <v>28</v>
      </c>
      <c r="B28" s="13">
        <v>80.970833333333317</v>
      </c>
      <c r="C28" s="13">
        <v>78.081371516666664</v>
      </c>
      <c r="D28" s="13">
        <v>79.214359791666681</v>
      </c>
      <c r="E28" s="13">
        <v>71.908242058333329</v>
      </c>
      <c r="F28" s="10"/>
      <c r="G28" s="10"/>
      <c r="H28" s="11"/>
    </row>
    <row r="29" spans="1:8" ht="18" customHeight="1" x14ac:dyDescent="0.2">
      <c r="A29" s="12" t="s">
        <v>29</v>
      </c>
      <c r="B29" s="13">
        <v>67.002499999999998</v>
      </c>
      <c r="C29" s="13">
        <v>65.486583333333328</v>
      </c>
      <c r="D29" s="13">
        <v>66.109694958333336</v>
      </c>
      <c r="E29" s="13">
        <v>59.143189966666661</v>
      </c>
      <c r="F29" s="10"/>
      <c r="G29" s="10"/>
      <c r="H29" s="11"/>
    </row>
    <row r="30" spans="1:8" ht="18" customHeight="1" x14ac:dyDescent="0.2">
      <c r="A30" s="12" t="s">
        <v>30</v>
      </c>
      <c r="B30" s="13">
        <v>56.720833333333331</v>
      </c>
      <c r="C30" s="13">
        <v>56.208126341666656</v>
      </c>
      <c r="D30" s="13">
        <v>57.400027774999998</v>
      </c>
      <c r="E30" s="13">
        <v>46.025499233333328</v>
      </c>
      <c r="F30" s="10"/>
      <c r="G30" s="10"/>
      <c r="H30" s="11"/>
    </row>
    <row r="31" spans="1:8" ht="18" customHeight="1" x14ac:dyDescent="0.2">
      <c r="A31" s="12" t="s">
        <v>31</v>
      </c>
      <c r="B31" s="13">
        <v>99.525000000000006</v>
      </c>
      <c r="C31" s="13">
        <v>98.551412991666666</v>
      </c>
      <c r="D31" s="13">
        <v>100.056579375</v>
      </c>
      <c r="E31" s="13">
        <v>87.627362575000006</v>
      </c>
      <c r="F31" s="10"/>
      <c r="G31" s="10"/>
      <c r="H31" s="11"/>
    </row>
    <row r="32" spans="1:8" ht="18" customHeight="1" x14ac:dyDescent="0.2">
      <c r="A32" s="12" t="s">
        <v>32</v>
      </c>
      <c r="B32" s="13">
        <v>81.05</v>
      </c>
      <c r="C32" s="13">
        <v>81.421749999999989</v>
      </c>
      <c r="D32" s="13">
        <v>81.723134399999992</v>
      </c>
      <c r="E32" s="13">
        <v>73.639068108333319</v>
      </c>
      <c r="F32" s="10"/>
      <c r="G32" s="10"/>
      <c r="H32" s="11"/>
    </row>
    <row r="33" spans="1:8" ht="18" customHeight="1" x14ac:dyDescent="0.2">
      <c r="A33" s="12" t="s">
        <v>33</v>
      </c>
      <c r="B33" s="13">
        <v>146.33091666666667</v>
      </c>
      <c r="C33" s="13">
        <v>144.37018923333332</v>
      </c>
      <c r="D33" s="13">
        <v>145.60134140833333</v>
      </c>
      <c r="E33" s="13">
        <v>138.87007169166665</v>
      </c>
      <c r="F33" s="10"/>
      <c r="G33" s="10"/>
      <c r="H33" s="11"/>
    </row>
    <row r="34" spans="1:8" ht="18" customHeight="1" x14ac:dyDescent="0.2">
      <c r="A34" s="12" t="s">
        <v>34</v>
      </c>
      <c r="B34" s="13">
        <v>66.892499999999998</v>
      </c>
      <c r="C34" s="13">
        <v>66.513953408333336</v>
      </c>
      <c r="D34" s="13">
        <v>69.256104058333321</v>
      </c>
      <c r="E34" s="13">
        <v>61.551075266666665</v>
      </c>
      <c r="F34" s="10"/>
      <c r="G34" s="10"/>
      <c r="H34" s="11"/>
    </row>
    <row r="35" spans="1:8" ht="18" customHeight="1" x14ac:dyDescent="0.2">
      <c r="A35" s="12" t="s">
        <v>35</v>
      </c>
      <c r="B35" s="13">
        <v>92.847499999999997</v>
      </c>
      <c r="C35" s="13">
        <v>91.933982975000006</v>
      </c>
      <c r="D35" s="13">
        <v>92.000589599999998</v>
      </c>
      <c r="E35" s="13">
        <v>77.043714783333328</v>
      </c>
      <c r="F35" s="10"/>
      <c r="G35" s="10"/>
      <c r="H35" s="11"/>
    </row>
    <row r="36" spans="1:8" ht="18" customHeight="1" x14ac:dyDescent="0.2">
      <c r="A36" s="12" t="s">
        <v>36</v>
      </c>
      <c r="B36" s="13">
        <v>121.45416666666665</v>
      </c>
      <c r="C36" s="13">
        <v>120.90165501666667</v>
      </c>
      <c r="D36" s="13">
        <v>119.48850883333334</v>
      </c>
      <c r="E36" s="13">
        <v>110.74641578333335</v>
      </c>
      <c r="F36" s="10"/>
      <c r="G36" s="10"/>
      <c r="H36" s="11"/>
    </row>
    <row r="37" spans="1:8" ht="18" customHeight="1" x14ac:dyDescent="0.2">
      <c r="A37" s="12" t="s">
        <v>37</v>
      </c>
      <c r="B37" s="13">
        <v>57.380833333333335</v>
      </c>
      <c r="C37" s="13">
        <v>57.10619676666667</v>
      </c>
      <c r="D37" s="13">
        <v>57.564080758333326</v>
      </c>
      <c r="E37" s="13">
        <v>52.669354841666667</v>
      </c>
      <c r="F37" s="10"/>
      <c r="G37" s="10"/>
      <c r="H37" s="11"/>
    </row>
    <row r="38" spans="1:8" ht="18" customHeight="1" x14ac:dyDescent="0.2">
      <c r="A38" s="12" t="s">
        <v>38</v>
      </c>
      <c r="B38" s="13">
        <v>53.108333333333334</v>
      </c>
      <c r="C38" s="13">
        <v>53.501333333333342</v>
      </c>
      <c r="D38" s="13">
        <v>55.221653233333335</v>
      </c>
      <c r="E38" s="13">
        <v>47.079301074999989</v>
      </c>
      <c r="F38" s="10"/>
      <c r="G38" s="10"/>
      <c r="H38" s="11"/>
    </row>
    <row r="39" spans="1:8" ht="18" customHeight="1" x14ac:dyDescent="0.2">
      <c r="A39" s="12" t="s">
        <v>39</v>
      </c>
      <c r="B39" s="13">
        <v>69.75</v>
      </c>
      <c r="C39" s="13">
        <v>69.405166666666673</v>
      </c>
      <c r="D39" s="13">
        <v>66.905052866666665</v>
      </c>
      <c r="E39" s="13">
        <v>58.014516125</v>
      </c>
      <c r="F39" s="10"/>
      <c r="G39" s="10"/>
      <c r="H39" s="11"/>
    </row>
    <row r="40" spans="1:8" ht="18" customHeight="1" x14ac:dyDescent="0.2">
      <c r="A40" s="12" t="s">
        <v>40</v>
      </c>
      <c r="B40" s="13">
        <v>215.06633333333335</v>
      </c>
      <c r="C40" s="13">
        <v>212.74310931666665</v>
      </c>
      <c r="D40" s="13">
        <v>209.87579340000002</v>
      </c>
      <c r="E40" s="13">
        <v>200.65899257500004</v>
      </c>
      <c r="F40" s="10"/>
      <c r="G40" s="10"/>
      <c r="H40" s="11"/>
    </row>
    <row r="41" spans="1:8" ht="18" customHeight="1" x14ac:dyDescent="0.2">
      <c r="A41" s="12" t="s">
        <v>41</v>
      </c>
      <c r="B41" s="13">
        <v>68.537499999999994</v>
      </c>
      <c r="C41" s="13">
        <v>68.395609325000009</v>
      </c>
      <c r="D41" s="13">
        <v>67.080524825000012</v>
      </c>
      <c r="E41" s="13">
        <v>32.326971316666665</v>
      </c>
      <c r="F41" s="10"/>
      <c r="G41" s="10"/>
      <c r="H41" s="11"/>
    </row>
    <row r="42" spans="1:8" ht="18" customHeight="1" x14ac:dyDescent="0.2">
      <c r="A42" s="12" t="s">
        <v>42</v>
      </c>
      <c r="B42" s="13">
        <v>87.86666666666666</v>
      </c>
      <c r="C42" s="13">
        <v>88.300781708333332</v>
      </c>
      <c r="D42" s="13">
        <v>87.254862425000013</v>
      </c>
      <c r="E42" s="13">
        <v>82.05686870000001</v>
      </c>
      <c r="F42" s="10"/>
      <c r="G42" s="10"/>
      <c r="H42" s="11"/>
    </row>
    <row r="43" spans="1:8" ht="18" customHeight="1" x14ac:dyDescent="0.2">
      <c r="A43" s="12" t="s">
        <v>43</v>
      </c>
      <c r="B43" s="13">
        <v>79.05916666666667</v>
      </c>
      <c r="C43" s="13">
        <v>76.944333333333319</v>
      </c>
      <c r="D43" s="13">
        <v>77.514250000000004</v>
      </c>
      <c r="E43" s="13">
        <v>68.029761908333327</v>
      </c>
      <c r="F43" s="10"/>
      <c r="G43" s="10"/>
      <c r="H43" s="11"/>
    </row>
    <row r="44" spans="1:8" ht="18" customHeight="1" x14ac:dyDescent="0.2">
      <c r="A44" s="12" t="s">
        <v>44</v>
      </c>
      <c r="B44" s="13">
        <v>107.36750000000001</v>
      </c>
      <c r="C44" s="13">
        <v>107.47917831666668</v>
      </c>
      <c r="D44" s="13">
        <v>110.76139874166667</v>
      </c>
      <c r="E44" s="13">
        <v>100.54354838333332</v>
      </c>
      <c r="F44" s="10"/>
      <c r="G44" s="10"/>
      <c r="H44" s="11"/>
    </row>
    <row r="45" spans="1:8" ht="18" customHeight="1" thickBot="1" x14ac:dyDescent="0.25">
      <c r="A45" s="15" t="s">
        <v>45</v>
      </c>
      <c r="B45" s="16">
        <v>83.177499999999995</v>
      </c>
      <c r="C45" s="16">
        <v>80.675833333333344</v>
      </c>
      <c r="D45" s="16">
        <v>79.800627241666675</v>
      </c>
      <c r="E45" s="13">
        <v>71.212903216666675</v>
      </c>
      <c r="F45" s="10"/>
      <c r="G45" s="10"/>
      <c r="H45" s="11"/>
    </row>
    <row r="46" spans="1:8" ht="18" customHeight="1" thickBot="1" x14ac:dyDescent="0.3">
      <c r="A46" s="17" t="s">
        <v>46</v>
      </c>
      <c r="B46" s="18">
        <f>SUM(B8:B45)</f>
        <v>4251.5047499999991</v>
      </c>
      <c r="C46" s="18">
        <f>SUM(C8:C45)</f>
        <v>4273.3154909750001</v>
      </c>
      <c r="D46" s="18">
        <f>SUM(D8:D45)</f>
        <v>4335.2980766166675</v>
      </c>
      <c r="E46" s="18">
        <f>SUM(E8:E45)</f>
        <v>3936.5189454750002</v>
      </c>
      <c r="F46" s="19"/>
      <c r="G46" s="10"/>
    </row>
    <row r="47" spans="1:8" ht="24" customHeight="1" thickBot="1" x14ac:dyDescent="0.3">
      <c r="A47" s="21" t="s">
        <v>48</v>
      </c>
      <c r="B47" s="27">
        <v>1479.6719166666669</v>
      </c>
      <c r="C47" s="27">
        <v>1513.4775833333333</v>
      </c>
      <c r="D47" s="27">
        <v>1571.3225007583333</v>
      </c>
      <c r="E47" s="27">
        <v>1459.5605301583334</v>
      </c>
      <c r="F47" s="20"/>
      <c r="G47" s="10"/>
    </row>
    <row r="48" spans="1:8" ht="25.5" customHeight="1" thickBot="1" x14ac:dyDescent="0.3">
      <c r="A48" s="22" t="s">
        <v>49</v>
      </c>
      <c r="B48" s="23">
        <f>SUM(B46:B47)</f>
        <v>5731.1766666666663</v>
      </c>
      <c r="C48" s="23">
        <f>SUM(C46:C47)</f>
        <v>5786.7930743083334</v>
      </c>
      <c r="D48" s="23">
        <f>SUM(D46:D47)</f>
        <v>5906.6205773750007</v>
      </c>
      <c r="E48" s="23">
        <f>SUM(E46:E47)</f>
        <v>5396.0794756333335</v>
      </c>
      <c r="F48" s="24"/>
      <c r="G48" s="10"/>
    </row>
    <row r="49" spans="2:5" ht="15.75" customHeight="1" x14ac:dyDescent="0.2"/>
    <row r="50" spans="2:5" ht="14.25" customHeight="1" x14ac:dyDescent="0.25">
      <c r="B50" s="25"/>
      <c r="C50" s="25"/>
      <c r="D50" s="25"/>
      <c r="E50" s="25"/>
    </row>
    <row r="51" spans="2:5" ht="14.25" customHeight="1" x14ac:dyDescent="0.2"/>
  </sheetData>
  <mergeCells count="3">
    <mergeCell ref="A3:E3"/>
    <mergeCell ref="A2:E2"/>
    <mergeCell ref="B5:E5"/>
  </mergeCells>
  <phoneticPr fontId="5" type="noConversion"/>
  <printOptions horizontalCentered="1"/>
  <pageMargins left="0.59055118110236227" right="0.59055118110236227" top="0.59055118110236227" bottom="0.39370078740157483" header="0" footer="0"/>
  <pageSetup paperSize="9" scale="54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pageSetUpPr fitToPage="1"/>
  </sheetPr>
  <dimension ref="A2:N71"/>
  <sheetViews>
    <sheetView topLeftCell="A28" workbookViewId="0">
      <selection sqref="A1:H50"/>
    </sheetView>
  </sheetViews>
  <sheetFormatPr defaultColWidth="7.85546875" defaultRowHeight="12.75" x14ac:dyDescent="0.2"/>
  <cols>
    <col min="1" max="1" width="22.140625" style="2" customWidth="1"/>
    <col min="2" max="3" width="18.28515625" style="2" customWidth="1"/>
    <col min="4" max="4" width="17.85546875" style="2" customWidth="1"/>
    <col min="5" max="6" width="18.28515625" style="2" customWidth="1"/>
    <col min="7" max="7" width="15.42578125" style="2" customWidth="1"/>
    <col min="8" max="8" width="18.42578125" style="2" customWidth="1"/>
    <col min="9" max="9" width="7" style="2" customWidth="1"/>
    <col min="10" max="10" width="14.140625" style="2" customWidth="1"/>
    <col min="11" max="11" width="12.140625" style="2" customWidth="1"/>
    <col min="12" max="12" width="12" style="2" customWidth="1"/>
    <col min="13" max="16384" width="7.85546875" style="2"/>
  </cols>
  <sheetData>
    <row r="2" spans="1:14" ht="18" x14ac:dyDescent="0.25">
      <c r="A2" s="156" t="s">
        <v>111</v>
      </c>
      <c r="B2" s="156"/>
      <c r="C2" s="156"/>
      <c r="D2" s="156"/>
      <c r="E2" s="156"/>
      <c r="F2" s="156"/>
      <c r="G2" s="156"/>
      <c r="H2" s="156"/>
      <c r="I2" s="1"/>
      <c r="J2" s="1"/>
    </row>
    <row r="3" spans="1:14" ht="18" x14ac:dyDescent="0.25">
      <c r="A3" s="156"/>
      <c r="B3" s="156"/>
      <c r="C3" s="156"/>
      <c r="D3" s="156"/>
      <c r="E3" s="156"/>
      <c r="F3" s="156"/>
      <c r="G3" s="156"/>
      <c r="H3" s="156"/>
      <c r="I3" s="28"/>
      <c r="J3" s="28"/>
    </row>
    <row r="4" spans="1:14" ht="16.5" thickBot="1" x14ac:dyDescent="0.3">
      <c r="J4" s="28"/>
    </row>
    <row r="5" spans="1:14" ht="20.100000000000001" customHeight="1" thickBot="1" x14ac:dyDescent="0.3">
      <c r="A5" s="3" t="s">
        <v>2</v>
      </c>
      <c r="B5" s="125" t="s">
        <v>50</v>
      </c>
      <c r="C5" s="164" t="s">
        <v>51</v>
      </c>
      <c r="D5" s="165"/>
      <c r="E5" s="165"/>
      <c r="F5" s="165"/>
      <c r="G5" s="164" t="s">
        <v>52</v>
      </c>
      <c r="H5" s="166"/>
      <c r="I5" s="29"/>
      <c r="J5" s="28"/>
    </row>
    <row r="6" spans="1:14" ht="20.100000000000001" customHeight="1" thickBot="1" x14ac:dyDescent="0.3">
      <c r="A6" s="4" t="s">
        <v>3</v>
      </c>
      <c r="B6" s="122" t="s">
        <v>53</v>
      </c>
      <c r="C6" s="160" t="s">
        <v>54</v>
      </c>
      <c r="D6" s="161"/>
      <c r="E6" s="160" t="s">
        <v>55</v>
      </c>
      <c r="F6" s="161"/>
      <c r="G6" s="162" t="s">
        <v>118</v>
      </c>
      <c r="H6" s="163"/>
      <c r="I6" s="30"/>
      <c r="J6" s="28"/>
    </row>
    <row r="7" spans="1:14" ht="20.100000000000001" customHeight="1" x14ac:dyDescent="0.25">
      <c r="A7" s="31"/>
      <c r="B7" s="122" t="s">
        <v>56</v>
      </c>
      <c r="C7" s="55" t="s">
        <v>119</v>
      </c>
      <c r="D7" s="128" t="s">
        <v>57</v>
      </c>
      <c r="E7" s="55" t="s">
        <v>119</v>
      </c>
      <c r="F7" s="128" t="s">
        <v>57</v>
      </c>
      <c r="G7" s="55" t="s">
        <v>58</v>
      </c>
      <c r="H7" s="3" t="s">
        <v>59</v>
      </c>
      <c r="I7" s="30"/>
      <c r="J7" s="28"/>
      <c r="K7" s="7"/>
      <c r="L7" s="7"/>
      <c r="M7" s="7"/>
    </row>
    <row r="8" spans="1:14" ht="20.100000000000001" customHeight="1" thickBot="1" x14ac:dyDescent="0.3">
      <c r="A8" s="32"/>
      <c r="B8" s="127" t="s">
        <v>60</v>
      </c>
      <c r="C8" s="129">
        <v>2011</v>
      </c>
      <c r="D8" s="33" t="s">
        <v>120</v>
      </c>
      <c r="E8" s="129">
        <v>2011</v>
      </c>
      <c r="F8" s="33" t="s">
        <v>120</v>
      </c>
      <c r="G8" s="129"/>
      <c r="H8" s="33" t="s">
        <v>61</v>
      </c>
      <c r="I8" s="30"/>
      <c r="J8" s="28"/>
      <c r="K8" s="7"/>
      <c r="L8" s="7"/>
      <c r="M8" s="7"/>
    </row>
    <row r="9" spans="1:14" ht="20.100000000000001" customHeight="1" thickBot="1" x14ac:dyDescent="0.3">
      <c r="A9" s="6" t="s">
        <v>7</v>
      </c>
      <c r="B9" s="126">
        <v>1</v>
      </c>
      <c r="C9" s="34">
        <v>2</v>
      </c>
      <c r="D9" s="6">
        <v>3</v>
      </c>
      <c r="E9" s="3">
        <v>4</v>
      </c>
      <c r="F9" s="3">
        <v>5</v>
      </c>
      <c r="G9" s="130">
        <v>6</v>
      </c>
      <c r="H9" s="6">
        <v>7</v>
      </c>
      <c r="I9" s="30"/>
      <c r="J9" s="28"/>
      <c r="L9" s="7"/>
      <c r="M9" s="7"/>
    </row>
    <row r="10" spans="1:14" ht="24.95" customHeight="1" x14ac:dyDescent="0.25">
      <c r="A10" s="8" t="s">
        <v>8</v>
      </c>
      <c r="B10" s="131">
        <v>545</v>
      </c>
      <c r="C10" s="86">
        <v>528.58064520000005</v>
      </c>
      <c r="D10" s="132">
        <v>538.38678315833329</v>
      </c>
      <c r="E10" s="86">
        <v>529.58064520000005</v>
      </c>
      <c r="F10" s="86">
        <v>539.38678315833329</v>
      </c>
      <c r="G10" s="133">
        <v>529</v>
      </c>
      <c r="H10" s="86">
        <v>528</v>
      </c>
      <c r="I10" s="35"/>
      <c r="J10" s="38" t="s">
        <v>8</v>
      </c>
      <c r="K10" s="150">
        <f>SUM(G10)</f>
        <v>529</v>
      </c>
      <c r="L10" s="20"/>
      <c r="M10" s="10"/>
      <c r="N10" s="11"/>
    </row>
    <row r="11" spans="1:14" ht="24.95" customHeight="1" x14ac:dyDescent="0.25">
      <c r="A11" s="12" t="s">
        <v>10</v>
      </c>
      <c r="B11" s="134">
        <v>167</v>
      </c>
      <c r="C11" s="87">
        <v>171</v>
      </c>
      <c r="D11" s="135">
        <v>171.90185611666666</v>
      </c>
      <c r="E11" s="87">
        <v>171</v>
      </c>
      <c r="F11" s="87">
        <v>171.91852278333332</v>
      </c>
      <c r="G11" s="136">
        <v>171</v>
      </c>
      <c r="H11" s="87">
        <v>171</v>
      </c>
      <c r="I11" s="35"/>
      <c r="J11" s="38" t="s">
        <v>10</v>
      </c>
      <c r="K11" s="150">
        <f t="shared" ref="K11:K41" si="0">SUM(G11)</f>
        <v>171</v>
      </c>
      <c r="L11" s="20"/>
      <c r="M11" s="10"/>
      <c r="N11" s="11"/>
    </row>
    <row r="12" spans="1:14" ht="24.95" customHeight="1" x14ac:dyDescent="0.25">
      <c r="A12" s="12" t="s">
        <v>11</v>
      </c>
      <c r="B12" s="134">
        <v>80</v>
      </c>
      <c r="C12" s="87">
        <v>78</v>
      </c>
      <c r="D12" s="135">
        <v>80.990143375000002</v>
      </c>
      <c r="E12" s="87">
        <v>78</v>
      </c>
      <c r="F12" s="87">
        <v>81.375896058333339</v>
      </c>
      <c r="G12" s="136">
        <v>78</v>
      </c>
      <c r="H12" s="87">
        <v>78</v>
      </c>
      <c r="I12" s="35"/>
      <c r="J12" s="38" t="s">
        <v>11</v>
      </c>
      <c r="K12" s="150">
        <f t="shared" si="0"/>
        <v>78</v>
      </c>
      <c r="L12" s="20"/>
      <c r="M12" s="10"/>
      <c r="N12" s="11"/>
    </row>
    <row r="13" spans="1:14" ht="24.95" customHeight="1" x14ac:dyDescent="0.25">
      <c r="A13" s="12" t="s">
        <v>12</v>
      </c>
      <c r="B13" s="134">
        <v>95</v>
      </c>
      <c r="C13" s="87">
        <v>93</v>
      </c>
      <c r="D13" s="135">
        <v>93.772222225000007</v>
      </c>
      <c r="E13" s="87">
        <v>95</v>
      </c>
      <c r="F13" s="87">
        <v>95.719444441666667</v>
      </c>
      <c r="G13" s="136">
        <v>95</v>
      </c>
      <c r="H13" s="87">
        <v>93</v>
      </c>
      <c r="I13" s="35"/>
      <c r="J13" s="38" t="s">
        <v>12</v>
      </c>
      <c r="K13" s="150">
        <f t="shared" si="0"/>
        <v>95</v>
      </c>
      <c r="L13" s="20"/>
      <c r="M13" s="10"/>
      <c r="N13" s="11"/>
    </row>
    <row r="14" spans="1:14" ht="24.95" customHeight="1" x14ac:dyDescent="0.25">
      <c r="A14" s="12" t="s">
        <v>13</v>
      </c>
      <c r="B14" s="134">
        <v>99</v>
      </c>
      <c r="C14" s="87">
        <v>97.661290300000005</v>
      </c>
      <c r="D14" s="135">
        <v>99.271146950000002</v>
      </c>
      <c r="E14" s="87">
        <v>98.161290300000005</v>
      </c>
      <c r="F14" s="87">
        <v>99.771146950000002</v>
      </c>
      <c r="G14" s="136">
        <v>98</v>
      </c>
      <c r="H14" s="87">
        <v>97.5</v>
      </c>
      <c r="I14" s="35"/>
      <c r="J14" s="38" t="s">
        <v>13</v>
      </c>
      <c r="K14" s="150">
        <f t="shared" si="0"/>
        <v>98</v>
      </c>
      <c r="L14" s="20"/>
      <c r="M14" s="10"/>
      <c r="N14" s="11"/>
    </row>
    <row r="15" spans="1:14" ht="24.95" customHeight="1" x14ac:dyDescent="0.25">
      <c r="A15" s="12" t="s">
        <v>14</v>
      </c>
      <c r="B15" s="134">
        <v>130</v>
      </c>
      <c r="C15" s="87">
        <v>131</v>
      </c>
      <c r="D15" s="135">
        <v>133.95430108333332</v>
      </c>
      <c r="E15" s="87">
        <v>131</v>
      </c>
      <c r="F15" s="87">
        <v>133.93010753333334</v>
      </c>
      <c r="G15" s="136">
        <v>131</v>
      </c>
      <c r="H15" s="87">
        <v>131</v>
      </c>
      <c r="I15" s="35"/>
      <c r="J15" s="38" t="s">
        <v>14</v>
      </c>
      <c r="K15" s="150">
        <f t="shared" si="0"/>
        <v>131</v>
      </c>
      <c r="L15" s="20"/>
      <c r="M15" s="10"/>
      <c r="N15" s="11"/>
    </row>
    <row r="16" spans="1:14" ht="24.95" customHeight="1" x14ac:dyDescent="0.25">
      <c r="A16" s="14" t="s">
        <v>15</v>
      </c>
      <c r="B16" s="134">
        <v>117</v>
      </c>
      <c r="C16" s="87">
        <v>112.87096769999999</v>
      </c>
      <c r="D16" s="135">
        <v>116.30277776666668</v>
      </c>
      <c r="E16" s="87">
        <v>113.87096769999999</v>
      </c>
      <c r="F16" s="87">
        <v>117.31666665</v>
      </c>
      <c r="G16" s="136">
        <v>114</v>
      </c>
      <c r="H16" s="87">
        <v>113</v>
      </c>
      <c r="I16" s="35"/>
      <c r="J16" s="151" t="s">
        <v>15</v>
      </c>
      <c r="K16" s="150">
        <f t="shared" si="0"/>
        <v>114</v>
      </c>
      <c r="L16" s="20"/>
      <c r="M16" s="10"/>
      <c r="N16" s="11"/>
    </row>
    <row r="17" spans="1:14" ht="24.95" customHeight="1" x14ac:dyDescent="0.25">
      <c r="A17" s="12" t="s">
        <v>16</v>
      </c>
      <c r="B17" s="137">
        <v>111</v>
      </c>
      <c r="C17" s="87">
        <v>108.3</v>
      </c>
      <c r="D17" s="135">
        <v>111.75025602499998</v>
      </c>
      <c r="E17" s="87">
        <v>109</v>
      </c>
      <c r="F17" s="87">
        <v>112.39918075833334</v>
      </c>
      <c r="G17" s="136">
        <v>109</v>
      </c>
      <c r="H17" s="87">
        <v>108.3</v>
      </c>
      <c r="I17" s="35"/>
      <c r="J17" s="38" t="s">
        <v>16</v>
      </c>
      <c r="K17" s="150">
        <f t="shared" si="0"/>
        <v>109</v>
      </c>
      <c r="L17" s="20"/>
      <c r="M17" s="10"/>
      <c r="N17" s="11"/>
    </row>
    <row r="18" spans="1:14" ht="24.95" customHeight="1" x14ac:dyDescent="0.25">
      <c r="A18" s="12" t="s">
        <v>17</v>
      </c>
      <c r="B18" s="134">
        <v>146</v>
      </c>
      <c r="C18" s="87">
        <v>143.43548390000001</v>
      </c>
      <c r="D18" s="135">
        <v>146.83852390833334</v>
      </c>
      <c r="E18" s="87">
        <v>143.93548390000001</v>
      </c>
      <c r="F18" s="87">
        <v>147.40658602500002</v>
      </c>
      <c r="G18" s="136">
        <v>145</v>
      </c>
      <c r="H18" s="87">
        <v>144.5</v>
      </c>
      <c r="I18" s="35"/>
      <c r="J18" s="38" t="s">
        <v>17</v>
      </c>
      <c r="K18" s="150">
        <f t="shared" si="0"/>
        <v>145</v>
      </c>
      <c r="L18" s="20"/>
      <c r="M18" s="10"/>
      <c r="N18" s="11"/>
    </row>
    <row r="19" spans="1:14" ht="24.95" customHeight="1" x14ac:dyDescent="0.25">
      <c r="A19" s="12" t="s">
        <v>18</v>
      </c>
      <c r="B19" s="134">
        <v>79</v>
      </c>
      <c r="C19" s="87">
        <v>76</v>
      </c>
      <c r="D19" s="135">
        <v>75.556003583333336</v>
      </c>
      <c r="E19" s="87">
        <v>76</v>
      </c>
      <c r="F19" s="87">
        <v>75.556003583333336</v>
      </c>
      <c r="G19" s="136">
        <v>76</v>
      </c>
      <c r="H19" s="87">
        <v>76</v>
      </c>
      <c r="I19" s="35"/>
      <c r="J19" s="38" t="s">
        <v>18</v>
      </c>
      <c r="K19" s="150">
        <f t="shared" si="0"/>
        <v>76</v>
      </c>
      <c r="L19" s="20"/>
      <c r="M19" s="10"/>
      <c r="N19" s="11"/>
    </row>
    <row r="20" spans="1:14" ht="24.95" customHeight="1" x14ac:dyDescent="0.25">
      <c r="A20" s="12" t="s">
        <v>19</v>
      </c>
      <c r="B20" s="134">
        <v>82</v>
      </c>
      <c r="C20" s="87">
        <v>82</v>
      </c>
      <c r="D20" s="135">
        <v>85.277291349999999</v>
      </c>
      <c r="E20" s="87">
        <v>82</v>
      </c>
      <c r="F20" s="87">
        <v>85.277291349999999</v>
      </c>
      <c r="G20" s="136">
        <v>82</v>
      </c>
      <c r="H20" s="87">
        <v>82</v>
      </c>
      <c r="I20" s="35"/>
      <c r="J20" s="38" t="s">
        <v>19</v>
      </c>
      <c r="K20" s="150">
        <f t="shared" si="0"/>
        <v>82</v>
      </c>
      <c r="L20" s="20"/>
      <c r="M20" s="10"/>
      <c r="N20" s="11"/>
    </row>
    <row r="21" spans="1:14" ht="24.95" customHeight="1" x14ac:dyDescent="0.25">
      <c r="A21" s="12" t="s">
        <v>20</v>
      </c>
      <c r="B21" s="134">
        <v>94</v>
      </c>
      <c r="C21" s="87">
        <v>91.866709700000001</v>
      </c>
      <c r="D21" s="135">
        <v>92.098875308333348</v>
      </c>
      <c r="E21" s="87">
        <v>93</v>
      </c>
      <c r="F21" s="87">
        <v>93.657168458333331</v>
      </c>
      <c r="G21" s="136">
        <v>93</v>
      </c>
      <c r="H21" s="87">
        <v>91.866709700000001</v>
      </c>
      <c r="I21" s="35"/>
      <c r="J21" s="38" t="s">
        <v>20</v>
      </c>
      <c r="K21" s="150">
        <f t="shared" si="0"/>
        <v>93</v>
      </c>
      <c r="L21" s="20"/>
      <c r="M21" s="10"/>
      <c r="N21" s="11"/>
    </row>
    <row r="22" spans="1:14" ht="24.95" customHeight="1" x14ac:dyDescent="0.25">
      <c r="A22" s="12" t="s">
        <v>21</v>
      </c>
      <c r="B22" s="134">
        <v>106</v>
      </c>
      <c r="C22" s="87">
        <v>104.5998709</v>
      </c>
      <c r="D22" s="135">
        <v>107.94057420000001</v>
      </c>
      <c r="E22" s="87">
        <v>106</v>
      </c>
      <c r="F22" s="87">
        <v>109.61399769999998</v>
      </c>
      <c r="G22" s="136">
        <v>106</v>
      </c>
      <c r="H22" s="87">
        <v>104.5998709</v>
      </c>
      <c r="I22" s="35"/>
      <c r="J22" s="38" t="s">
        <v>21</v>
      </c>
      <c r="K22" s="150">
        <f t="shared" si="0"/>
        <v>106</v>
      </c>
      <c r="L22" s="20"/>
      <c r="M22" s="10"/>
      <c r="N22" s="11"/>
    </row>
    <row r="23" spans="1:14" ht="24.95" customHeight="1" x14ac:dyDescent="0.25">
      <c r="A23" s="12" t="s">
        <v>22</v>
      </c>
      <c r="B23" s="134">
        <v>144</v>
      </c>
      <c r="C23" s="87">
        <v>147.03225810000001</v>
      </c>
      <c r="D23" s="135">
        <v>145.47894265000002</v>
      </c>
      <c r="E23" s="87">
        <v>147.03225810000001</v>
      </c>
      <c r="F23" s="87">
        <v>145.47894265000002</v>
      </c>
      <c r="G23" s="136">
        <v>147</v>
      </c>
      <c r="H23" s="87">
        <v>147</v>
      </c>
      <c r="I23" s="35"/>
      <c r="J23" s="38" t="s">
        <v>22</v>
      </c>
      <c r="K23" s="150">
        <f t="shared" si="0"/>
        <v>147</v>
      </c>
      <c r="L23" s="20"/>
      <c r="M23" s="10"/>
      <c r="N23" s="11"/>
    </row>
    <row r="24" spans="1:14" ht="24.95" customHeight="1" x14ac:dyDescent="0.25">
      <c r="A24" s="12" t="s">
        <v>23</v>
      </c>
      <c r="B24" s="134">
        <v>89</v>
      </c>
      <c r="C24" s="87">
        <v>89.1</v>
      </c>
      <c r="D24" s="135">
        <v>89.993323583333336</v>
      </c>
      <c r="E24" s="87">
        <v>90</v>
      </c>
      <c r="F24" s="87">
        <v>90.829441866666642</v>
      </c>
      <c r="G24" s="136">
        <v>90</v>
      </c>
      <c r="H24" s="87">
        <v>89.1</v>
      </c>
      <c r="I24" s="35"/>
      <c r="J24" s="38" t="s">
        <v>23</v>
      </c>
      <c r="K24" s="150">
        <f t="shared" si="0"/>
        <v>90</v>
      </c>
      <c r="L24" s="20"/>
      <c r="M24" s="10"/>
      <c r="N24" s="11"/>
    </row>
    <row r="25" spans="1:14" ht="24.95" customHeight="1" x14ac:dyDescent="0.25">
      <c r="A25" s="12" t="s">
        <v>24</v>
      </c>
      <c r="B25" s="134">
        <v>90</v>
      </c>
      <c r="C25" s="87">
        <v>89.467741899999993</v>
      </c>
      <c r="D25" s="135">
        <v>90.136111116666669</v>
      </c>
      <c r="E25" s="87">
        <v>90.967741899999993</v>
      </c>
      <c r="F25" s="87">
        <v>91.969444450000012</v>
      </c>
      <c r="G25" s="136">
        <v>90</v>
      </c>
      <c r="H25" s="87">
        <v>88.5</v>
      </c>
      <c r="I25" s="35"/>
      <c r="J25" s="38" t="s">
        <v>24</v>
      </c>
      <c r="K25" s="150">
        <f t="shared" si="0"/>
        <v>90</v>
      </c>
      <c r="L25" s="20"/>
      <c r="M25" s="10"/>
      <c r="N25" s="11"/>
    </row>
    <row r="26" spans="1:14" ht="24.95" customHeight="1" x14ac:dyDescent="0.25">
      <c r="A26" s="12" t="s">
        <v>25</v>
      </c>
      <c r="B26" s="134">
        <v>91</v>
      </c>
      <c r="C26" s="87">
        <v>87.8</v>
      </c>
      <c r="D26" s="135">
        <v>90.744354841666663</v>
      </c>
      <c r="E26" s="87">
        <v>89</v>
      </c>
      <c r="F26" s="87">
        <v>92.077688175000006</v>
      </c>
      <c r="G26" s="136">
        <v>89</v>
      </c>
      <c r="H26" s="87">
        <v>87.8</v>
      </c>
      <c r="I26" s="35"/>
      <c r="J26" s="38" t="s">
        <v>25</v>
      </c>
      <c r="K26" s="150">
        <f t="shared" si="0"/>
        <v>89</v>
      </c>
      <c r="L26" s="20"/>
      <c r="M26" s="10"/>
      <c r="N26" s="11"/>
    </row>
    <row r="27" spans="1:14" ht="24.95" customHeight="1" x14ac:dyDescent="0.25">
      <c r="A27" s="12" t="s">
        <v>26</v>
      </c>
      <c r="B27" s="134">
        <v>82</v>
      </c>
      <c r="C27" s="87">
        <v>83.244129099999995</v>
      </c>
      <c r="D27" s="135">
        <v>83.380648725000015</v>
      </c>
      <c r="E27" s="87">
        <v>83.677419400000005</v>
      </c>
      <c r="F27" s="87">
        <v>83.488972108333328</v>
      </c>
      <c r="G27" s="136">
        <v>81</v>
      </c>
      <c r="H27" s="87">
        <v>80.566709700000004</v>
      </c>
      <c r="I27" s="35"/>
      <c r="J27" s="38" t="s">
        <v>26</v>
      </c>
      <c r="K27" s="150">
        <f t="shared" si="0"/>
        <v>81</v>
      </c>
      <c r="L27" s="20"/>
      <c r="M27" s="10"/>
      <c r="N27" s="11"/>
    </row>
    <row r="28" spans="1:14" ht="24.95" customHeight="1" x14ac:dyDescent="0.25">
      <c r="A28" s="12" t="s">
        <v>27</v>
      </c>
      <c r="B28" s="134">
        <v>141</v>
      </c>
      <c r="C28" s="87">
        <v>142.16129040000001</v>
      </c>
      <c r="D28" s="135">
        <v>143.59795190000003</v>
      </c>
      <c r="E28" s="87">
        <v>142.16129040000001</v>
      </c>
      <c r="F28" s="87">
        <v>143.59795190000003</v>
      </c>
      <c r="G28" s="136">
        <v>142</v>
      </c>
      <c r="H28" s="87">
        <v>142</v>
      </c>
      <c r="I28" s="35"/>
      <c r="J28" s="38" t="s">
        <v>27</v>
      </c>
      <c r="K28" s="150">
        <f t="shared" si="0"/>
        <v>142</v>
      </c>
      <c r="L28" s="20"/>
      <c r="M28" s="36"/>
      <c r="N28" s="11"/>
    </row>
    <row r="29" spans="1:14" ht="24.95" customHeight="1" x14ac:dyDescent="0.25">
      <c r="A29" s="12" t="s">
        <v>28</v>
      </c>
      <c r="B29" s="134">
        <v>72</v>
      </c>
      <c r="C29" s="87">
        <v>69.133419399999994</v>
      </c>
      <c r="D29" s="135">
        <v>71.908242058333329</v>
      </c>
      <c r="E29" s="87">
        <v>71</v>
      </c>
      <c r="F29" s="87">
        <v>73.830376358333339</v>
      </c>
      <c r="G29" s="136">
        <v>71</v>
      </c>
      <c r="H29" s="87">
        <v>69.133419399999994</v>
      </c>
      <c r="I29" s="35"/>
      <c r="J29" s="38" t="s">
        <v>28</v>
      </c>
      <c r="K29" s="150">
        <f t="shared" si="0"/>
        <v>71</v>
      </c>
      <c r="L29" s="20"/>
      <c r="M29" s="10"/>
      <c r="N29" s="11"/>
    </row>
    <row r="30" spans="1:14" ht="24.95" customHeight="1" x14ac:dyDescent="0.25">
      <c r="A30" s="12" t="s">
        <v>29</v>
      </c>
      <c r="B30" s="134">
        <v>57</v>
      </c>
      <c r="C30" s="87">
        <v>56.5</v>
      </c>
      <c r="D30" s="135">
        <v>59.143189966666661</v>
      </c>
      <c r="E30" s="87">
        <v>57</v>
      </c>
      <c r="F30" s="87">
        <v>59.643189966666661</v>
      </c>
      <c r="G30" s="136">
        <v>57</v>
      </c>
      <c r="H30" s="87">
        <v>56.5</v>
      </c>
      <c r="I30" s="35"/>
      <c r="J30" s="38" t="s">
        <v>29</v>
      </c>
      <c r="K30" s="150">
        <f t="shared" si="0"/>
        <v>57</v>
      </c>
      <c r="L30" s="20"/>
      <c r="M30" s="10"/>
      <c r="N30" s="11"/>
    </row>
    <row r="31" spans="1:14" ht="24.95" customHeight="1" x14ac:dyDescent="0.25">
      <c r="A31" s="12" t="s">
        <v>30</v>
      </c>
      <c r="B31" s="134">
        <v>44</v>
      </c>
      <c r="C31" s="87">
        <v>41.4</v>
      </c>
      <c r="D31" s="135">
        <v>46.025499233333328</v>
      </c>
      <c r="E31" s="87">
        <v>42</v>
      </c>
      <c r="F31" s="87">
        <v>46.625499233333336</v>
      </c>
      <c r="G31" s="136">
        <v>42</v>
      </c>
      <c r="H31" s="87">
        <v>41.4</v>
      </c>
      <c r="I31" s="35"/>
      <c r="J31" s="38" t="s">
        <v>30</v>
      </c>
      <c r="K31" s="150">
        <f t="shared" si="0"/>
        <v>42</v>
      </c>
      <c r="L31" s="20"/>
      <c r="M31" s="10"/>
      <c r="N31" s="11"/>
    </row>
    <row r="32" spans="1:14" ht="24.95" customHeight="1" x14ac:dyDescent="0.25">
      <c r="A32" s="12" t="s">
        <v>31</v>
      </c>
      <c r="B32" s="134">
        <v>85</v>
      </c>
      <c r="C32" s="87">
        <v>84.441935400000006</v>
      </c>
      <c r="D32" s="135">
        <v>87.627362575000006</v>
      </c>
      <c r="E32" s="87">
        <v>84.741935400000003</v>
      </c>
      <c r="F32" s="87">
        <v>87.965463383333329</v>
      </c>
      <c r="G32" s="136">
        <v>85</v>
      </c>
      <c r="H32" s="87">
        <v>84.7</v>
      </c>
      <c r="I32" s="35"/>
      <c r="J32" s="38" t="s">
        <v>31</v>
      </c>
      <c r="K32" s="150">
        <f t="shared" si="0"/>
        <v>85</v>
      </c>
      <c r="L32" s="20"/>
      <c r="M32" s="10"/>
      <c r="N32" s="11"/>
    </row>
    <row r="33" spans="1:14" ht="24.95" customHeight="1" x14ac:dyDescent="0.25">
      <c r="A33" s="12" t="s">
        <v>32</v>
      </c>
      <c r="B33" s="134">
        <v>71</v>
      </c>
      <c r="C33" s="87">
        <v>71.400000000000006</v>
      </c>
      <c r="D33" s="135">
        <v>73.639068108333319</v>
      </c>
      <c r="E33" s="87">
        <v>72</v>
      </c>
      <c r="F33" s="87">
        <v>74.239068108333342</v>
      </c>
      <c r="G33" s="136">
        <v>72</v>
      </c>
      <c r="H33" s="87">
        <v>71.400000000000006</v>
      </c>
      <c r="I33" s="35"/>
      <c r="J33" s="38" t="s">
        <v>32</v>
      </c>
      <c r="K33" s="150">
        <f t="shared" si="0"/>
        <v>72</v>
      </c>
      <c r="L33" s="20"/>
      <c r="M33" s="10"/>
      <c r="N33" s="11"/>
    </row>
    <row r="34" spans="1:14" ht="24.95" customHeight="1" x14ac:dyDescent="0.25">
      <c r="A34" s="12" t="s">
        <v>33</v>
      </c>
      <c r="B34" s="134">
        <v>140</v>
      </c>
      <c r="C34" s="87">
        <v>138.95161289999999</v>
      </c>
      <c r="D34" s="135">
        <v>138.87007169166665</v>
      </c>
      <c r="E34" s="87">
        <v>139.45161289999999</v>
      </c>
      <c r="F34" s="87">
        <v>139.57007169166664</v>
      </c>
      <c r="G34" s="136">
        <v>140</v>
      </c>
      <c r="H34" s="87">
        <v>139.5</v>
      </c>
      <c r="I34" s="35"/>
      <c r="J34" s="38" t="s">
        <v>33</v>
      </c>
      <c r="K34" s="150">
        <f t="shared" si="0"/>
        <v>140</v>
      </c>
      <c r="L34" s="20"/>
      <c r="M34" s="10"/>
      <c r="N34" s="11"/>
    </row>
    <row r="35" spans="1:14" ht="24.95" customHeight="1" x14ac:dyDescent="0.25">
      <c r="A35" s="12" t="s">
        <v>34</v>
      </c>
      <c r="B35" s="134">
        <v>62</v>
      </c>
      <c r="C35" s="87">
        <v>60.6</v>
      </c>
      <c r="D35" s="135">
        <v>61.551075266666665</v>
      </c>
      <c r="E35" s="87">
        <v>61</v>
      </c>
      <c r="F35" s="87">
        <v>62.551075266666665</v>
      </c>
      <c r="G35" s="136">
        <v>61</v>
      </c>
      <c r="H35" s="87">
        <v>60.6</v>
      </c>
      <c r="I35" s="35"/>
      <c r="J35" s="38" t="s">
        <v>34</v>
      </c>
      <c r="K35" s="150">
        <f t="shared" si="0"/>
        <v>61</v>
      </c>
      <c r="L35" s="20"/>
      <c r="M35" s="10"/>
      <c r="N35" s="11"/>
    </row>
    <row r="36" spans="1:14" ht="24.95" customHeight="1" x14ac:dyDescent="0.25">
      <c r="A36" s="12" t="s">
        <v>35</v>
      </c>
      <c r="B36" s="134">
        <v>81</v>
      </c>
      <c r="C36" s="87">
        <v>74.767741900000004</v>
      </c>
      <c r="D36" s="135">
        <v>77.043714783333328</v>
      </c>
      <c r="E36" s="87">
        <v>74.967741899999993</v>
      </c>
      <c r="F36" s="87">
        <v>77.47812338333334</v>
      </c>
      <c r="G36" s="136">
        <v>74</v>
      </c>
      <c r="H36" s="87">
        <v>73.8</v>
      </c>
      <c r="I36" s="35"/>
      <c r="J36" s="38" t="s">
        <v>35</v>
      </c>
      <c r="K36" s="150">
        <f t="shared" si="0"/>
        <v>74</v>
      </c>
      <c r="L36" s="20"/>
      <c r="M36" s="10"/>
      <c r="N36" s="11"/>
    </row>
    <row r="37" spans="1:14" ht="24.95" customHeight="1" x14ac:dyDescent="0.25">
      <c r="A37" s="12" t="s">
        <v>36</v>
      </c>
      <c r="B37" s="134">
        <v>109</v>
      </c>
      <c r="C37" s="87">
        <v>109</v>
      </c>
      <c r="D37" s="135">
        <v>110.74641578333335</v>
      </c>
      <c r="E37" s="87">
        <v>109</v>
      </c>
      <c r="F37" s="87">
        <v>110.74641578333335</v>
      </c>
      <c r="G37" s="136">
        <v>109</v>
      </c>
      <c r="H37" s="87">
        <v>109</v>
      </c>
      <c r="I37" s="35"/>
      <c r="J37" s="38" t="s">
        <v>36</v>
      </c>
      <c r="K37" s="150">
        <f t="shared" si="0"/>
        <v>109</v>
      </c>
      <c r="L37" s="20"/>
      <c r="M37" s="10"/>
      <c r="N37" s="11"/>
    </row>
    <row r="38" spans="1:14" ht="24.95" customHeight="1" x14ac:dyDescent="0.25">
      <c r="A38" s="12" t="s">
        <v>37</v>
      </c>
      <c r="B38" s="134">
        <v>52</v>
      </c>
      <c r="C38" s="87">
        <v>52</v>
      </c>
      <c r="D38" s="135">
        <v>52.669354841666667</v>
      </c>
      <c r="E38" s="87">
        <v>53</v>
      </c>
      <c r="F38" s="87">
        <v>53.669354841666667</v>
      </c>
      <c r="G38" s="136">
        <v>53</v>
      </c>
      <c r="H38" s="87">
        <v>52</v>
      </c>
      <c r="I38" s="35"/>
      <c r="J38" s="38" t="s">
        <v>37</v>
      </c>
      <c r="K38" s="150">
        <f t="shared" si="0"/>
        <v>53</v>
      </c>
      <c r="L38" s="20"/>
      <c r="M38" s="10"/>
      <c r="N38" s="11"/>
    </row>
    <row r="39" spans="1:14" ht="24.95" customHeight="1" x14ac:dyDescent="0.25">
      <c r="A39" s="12" t="s">
        <v>38</v>
      </c>
      <c r="B39" s="134">
        <v>47</v>
      </c>
      <c r="C39" s="87">
        <v>45.3</v>
      </c>
      <c r="D39" s="135">
        <v>47.079301074999989</v>
      </c>
      <c r="E39" s="87">
        <v>46</v>
      </c>
      <c r="F39" s="87">
        <v>48.369086025000001</v>
      </c>
      <c r="G39" s="136">
        <v>46</v>
      </c>
      <c r="H39" s="87">
        <v>45.3</v>
      </c>
      <c r="I39" s="35"/>
      <c r="J39" s="38" t="s">
        <v>38</v>
      </c>
      <c r="K39" s="150">
        <f t="shared" si="0"/>
        <v>46</v>
      </c>
      <c r="L39" s="20"/>
      <c r="M39" s="10"/>
      <c r="N39" s="11"/>
    </row>
    <row r="40" spans="1:14" ht="24.95" customHeight="1" x14ac:dyDescent="0.25">
      <c r="A40" s="12" t="s">
        <v>39</v>
      </c>
      <c r="B40" s="134">
        <v>60</v>
      </c>
      <c r="C40" s="87">
        <v>58</v>
      </c>
      <c r="D40" s="135">
        <v>58.014516125</v>
      </c>
      <c r="E40" s="87">
        <v>58</v>
      </c>
      <c r="F40" s="87">
        <v>58.014516125</v>
      </c>
      <c r="G40" s="136">
        <v>58</v>
      </c>
      <c r="H40" s="87">
        <v>58</v>
      </c>
      <c r="I40" s="35"/>
      <c r="J40" s="38" t="s">
        <v>39</v>
      </c>
      <c r="K40" s="150">
        <f t="shared" si="0"/>
        <v>58</v>
      </c>
      <c r="L40" s="20"/>
      <c r="M40" s="10"/>
      <c r="N40" s="11"/>
    </row>
    <row r="41" spans="1:14" ht="24.95" customHeight="1" x14ac:dyDescent="0.25">
      <c r="A41" s="12" t="s">
        <v>40</v>
      </c>
      <c r="B41" s="134">
        <v>208</v>
      </c>
      <c r="C41" s="87">
        <v>207.3</v>
      </c>
      <c r="D41" s="135">
        <v>200.65899257500004</v>
      </c>
      <c r="E41" s="87">
        <v>208</v>
      </c>
      <c r="F41" s="87">
        <v>201.65899257500004</v>
      </c>
      <c r="G41" s="136">
        <v>208</v>
      </c>
      <c r="H41" s="87">
        <v>207.3</v>
      </c>
      <c r="I41" s="35"/>
      <c r="J41" s="38" t="s">
        <v>40</v>
      </c>
      <c r="K41" s="150">
        <f t="shared" si="0"/>
        <v>208</v>
      </c>
      <c r="L41" s="20"/>
      <c r="M41" s="10"/>
      <c r="N41" s="11"/>
    </row>
    <row r="42" spans="1:14" ht="24.95" customHeight="1" x14ac:dyDescent="0.2">
      <c r="A42" s="12" t="s">
        <v>41</v>
      </c>
      <c r="B42" s="138">
        <v>0</v>
      </c>
      <c r="C42" s="87">
        <v>0</v>
      </c>
      <c r="D42" s="135">
        <v>32.326971316666665</v>
      </c>
      <c r="E42" s="87">
        <v>0</v>
      </c>
      <c r="F42" s="87">
        <v>32.986111099999995</v>
      </c>
      <c r="G42" s="136">
        <v>0</v>
      </c>
      <c r="H42" s="87">
        <v>0</v>
      </c>
      <c r="I42" s="35"/>
      <c r="J42" s="38" t="s">
        <v>42</v>
      </c>
      <c r="K42" s="150">
        <f>SUM(G43)</f>
        <v>82</v>
      </c>
      <c r="L42" s="20"/>
      <c r="M42" s="10"/>
      <c r="N42" s="11"/>
    </row>
    <row r="43" spans="1:14" ht="24.95" customHeight="1" x14ac:dyDescent="0.25">
      <c r="A43" s="12" t="s">
        <v>42</v>
      </c>
      <c r="B43" s="134">
        <v>83</v>
      </c>
      <c r="C43" s="87">
        <v>80.599870899999999</v>
      </c>
      <c r="D43" s="135">
        <v>82.05686870000001</v>
      </c>
      <c r="E43" s="87">
        <v>82</v>
      </c>
      <c r="F43" s="87">
        <v>83.456989250000007</v>
      </c>
      <c r="G43" s="136">
        <v>82</v>
      </c>
      <c r="H43" s="87">
        <v>80.599870899999999</v>
      </c>
      <c r="I43" s="35"/>
      <c r="J43" s="38" t="s">
        <v>43</v>
      </c>
      <c r="K43" s="150">
        <f>SUM(G44)</f>
        <v>67</v>
      </c>
      <c r="L43" s="20"/>
      <c r="M43" s="10"/>
      <c r="N43" s="11"/>
    </row>
    <row r="44" spans="1:14" ht="24.95" customHeight="1" x14ac:dyDescent="0.25">
      <c r="A44" s="12" t="s">
        <v>43</v>
      </c>
      <c r="B44" s="134">
        <v>67</v>
      </c>
      <c r="C44" s="87">
        <v>65.5</v>
      </c>
      <c r="D44" s="135">
        <v>68.029761908333327</v>
      </c>
      <c r="E44" s="87">
        <v>67</v>
      </c>
      <c r="F44" s="87">
        <v>69.529761908333327</v>
      </c>
      <c r="G44" s="136">
        <v>67</v>
      </c>
      <c r="H44" s="87">
        <v>65.5</v>
      </c>
      <c r="I44" s="35"/>
      <c r="J44" s="38" t="s">
        <v>44</v>
      </c>
      <c r="K44" s="150">
        <f>SUM(G45)</f>
        <v>100</v>
      </c>
      <c r="L44" s="20"/>
      <c r="M44" s="10"/>
      <c r="N44" s="11"/>
    </row>
    <row r="45" spans="1:14" ht="24.95" customHeight="1" x14ac:dyDescent="0.25">
      <c r="A45" s="12" t="s">
        <v>44</v>
      </c>
      <c r="B45" s="134">
        <v>99</v>
      </c>
      <c r="C45" s="87">
        <v>100</v>
      </c>
      <c r="D45" s="135">
        <v>100.54354838333332</v>
      </c>
      <c r="E45" s="87">
        <v>100</v>
      </c>
      <c r="F45" s="87">
        <v>100.67688171666667</v>
      </c>
      <c r="G45" s="136">
        <v>100</v>
      </c>
      <c r="H45" s="87">
        <v>100</v>
      </c>
      <c r="I45" s="35"/>
      <c r="J45" s="38" t="s">
        <v>45</v>
      </c>
      <c r="K45" s="150">
        <f>SUM(G46)</f>
        <v>68</v>
      </c>
      <c r="L45" s="20"/>
      <c r="M45" s="10"/>
      <c r="N45" s="11"/>
    </row>
    <row r="46" spans="1:14" ht="24.95" customHeight="1" thickBot="1" x14ac:dyDescent="0.3">
      <c r="A46" s="15" t="s">
        <v>45</v>
      </c>
      <c r="B46" s="134">
        <v>70</v>
      </c>
      <c r="C46" s="88">
        <v>69.9354838</v>
      </c>
      <c r="D46" s="139">
        <v>71.212903216666675</v>
      </c>
      <c r="E46" s="88">
        <v>69.9354838</v>
      </c>
      <c r="F46" s="88">
        <v>71.279569883333338</v>
      </c>
      <c r="G46" s="140">
        <v>68</v>
      </c>
      <c r="H46" s="88">
        <v>68</v>
      </c>
      <c r="I46" s="35"/>
      <c r="J46" s="149" t="s">
        <v>48</v>
      </c>
      <c r="K46" s="150">
        <f>SUM(G48)</f>
        <v>1402</v>
      </c>
      <c r="L46" s="20"/>
      <c r="M46" s="10"/>
      <c r="N46" s="11"/>
    </row>
    <row r="47" spans="1:14" ht="29.25" customHeight="1" thickBot="1" x14ac:dyDescent="0.3">
      <c r="A47" s="37" t="s">
        <v>47</v>
      </c>
      <c r="B47" s="141">
        <f t="shared" ref="B47:H47" si="1">SUM(B10:B46)</f>
        <v>3895</v>
      </c>
      <c r="C47" s="89">
        <f t="shared" si="1"/>
        <v>3841.9504515000008</v>
      </c>
      <c r="D47" s="89">
        <f t="shared" si="1"/>
        <v>3936.5189454750002</v>
      </c>
      <c r="E47" s="89">
        <f t="shared" si="1"/>
        <v>3864.4838708999996</v>
      </c>
      <c r="F47" s="89">
        <f t="shared" si="1"/>
        <v>3963.0617832000003</v>
      </c>
      <c r="G47" s="142">
        <f t="shared" si="1"/>
        <v>3859</v>
      </c>
      <c r="H47" s="89">
        <f t="shared" si="1"/>
        <v>3836.4665806000007</v>
      </c>
      <c r="I47" s="38"/>
      <c r="K47" s="152"/>
      <c r="L47" s="20"/>
      <c r="M47" s="39"/>
    </row>
    <row r="48" spans="1:14" ht="29.25" customHeight="1" thickBot="1" x14ac:dyDescent="0.3">
      <c r="A48" s="40" t="s">
        <v>48</v>
      </c>
      <c r="B48" s="143">
        <v>1454</v>
      </c>
      <c r="C48" s="90">
        <v>1407.1569033000001</v>
      </c>
      <c r="D48" s="90">
        <v>1459.5605301583334</v>
      </c>
      <c r="E48" s="144">
        <v>1410.4193547</v>
      </c>
      <c r="F48" s="89">
        <v>1461.1932456166667</v>
      </c>
      <c r="G48" s="145">
        <v>1402</v>
      </c>
      <c r="H48" s="90">
        <v>1398.6659999999999</v>
      </c>
      <c r="I48" s="41"/>
      <c r="J48" s="42"/>
      <c r="K48" s="19"/>
      <c r="L48" s="20"/>
      <c r="M48" s="7"/>
    </row>
    <row r="49" spans="1:13" ht="16.5" customHeight="1" x14ac:dyDescent="0.25">
      <c r="A49" s="43" t="s">
        <v>62</v>
      </c>
      <c r="B49" s="146"/>
      <c r="C49" s="91"/>
      <c r="D49" s="91"/>
      <c r="E49" s="91"/>
      <c r="F49" s="91"/>
      <c r="G49" s="147"/>
      <c r="H49" s="91"/>
      <c r="I49" s="41"/>
      <c r="J49" s="42"/>
      <c r="K49" s="44"/>
      <c r="L49" s="45"/>
    </row>
    <row r="50" spans="1:13" ht="17.25" customHeight="1" thickBot="1" x14ac:dyDescent="0.3">
      <c r="A50" s="46" t="s">
        <v>63</v>
      </c>
      <c r="B50" s="93">
        <f t="shared" ref="B50:H50" si="2">SUM(B47+B48)</f>
        <v>5349</v>
      </c>
      <c r="C50" s="92">
        <f t="shared" si="2"/>
        <v>5249.1073548000004</v>
      </c>
      <c r="D50" s="92">
        <f t="shared" si="2"/>
        <v>5396.0794756333335</v>
      </c>
      <c r="E50" s="92">
        <f t="shared" si="2"/>
        <v>5274.9032255999991</v>
      </c>
      <c r="F50" s="92">
        <f t="shared" si="2"/>
        <v>5424.2550288166667</v>
      </c>
      <c r="G50" s="148">
        <f t="shared" si="2"/>
        <v>5261</v>
      </c>
      <c r="H50" s="92">
        <f t="shared" si="2"/>
        <v>5235.1325806000004</v>
      </c>
      <c r="I50" s="47"/>
      <c r="J50" s="48"/>
      <c r="K50" s="49"/>
      <c r="L50" s="20"/>
      <c r="M50" s="24"/>
    </row>
    <row r="51" spans="1:13" ht="15.75" customHeight="1" x14ac:dyDescent="0.25">
      <c r="J51" s="28"/>
    </row>
    <row r="52" spans="1:13" ht="15.75" customHeight="1" x14ac:dyDescent="0.25">
      <c r="D52" s="50"/>
      <c r="E52" s="50"/>
      <c r="F52" s="50"/>
      <c r="G52" s="50"/>
      <c r="H52" s="50"/>
      <c r="J52" s="28"/>
    </row>
    <row r="53" spans="1:13" ht="15.75" customHeight="1" x14ac:dyDescent="0.25">
      <c r="D53" s="51"/>
      <c r="E53" s="51"/>
      <c r="F53" s="51"/>
      <c r="G53" s="51"/>
      <c r="H53" s="51"/>
      <c r="J53" s="28"/>
    </row>
    <row r="54" spans="1:13" ht="15.75" x14ac:dyDescent="0.25">
      <c r="C54" s="52"/>
      <c r="D54" s="52"/>
      <c r="E54" s="52"/>
      <c r="F54" s="53"/>
      <c r="G54" s="52"/>
      <c r="H54" s="50"/>
      <c r="J54" s="28"/>
    </row>
    <row r="55" spans="1:13" ht="15.75" x14ac:dyDescent="0.25">
      <c r="D55" s="44"/>
      <c r="J55" s="28"/>
    </row>
    <row r="56" spans="1:13" ht="15.75" x14ac:dyDescent="0.25">
      <c r="C56" s="44"/>
      <c r="D56" s="44"/>
      <c r="E56" s="44"/>
      <c r="F56" s="44"/>
      <c r="G56" s="44"/>
      <c r="J56" s="28"/>
    </row>
    <row r="57" spans="1:13" ht="15.75" x14ac:dyDescent="0.25">
      <c r="C57" s="44"/>
      <c r="E57" s="44"/>
      <c r="G57" s="44"/>
      <c r="J57" s="28"/>
    </row>
    <row r="58" spans="1:13" ht="15.75" x14ac:dyDescent="0.25">
      <c r="J58" s="28"/>
    </row>
    <row r="59" spans="1:13" ht="15.75" x14ac:dyDescent="0.25">
      <c r="J59" s="28"/>
    </row>
    <row r="60" spans="1:13" ht="15.75" x14ac:dyDescent="0.25">
      <c r="J60" s="28"/>
    </row>
    <row r="61" spans="1:13" ht="15.75" x14ac:dyDescent="0.25">
      <c r="J61" s="28"/>
    </row>
    <row r="62" spans="1:13" ht="15.75" x14ac:dyDescent="0.25">
      <c r="J62" s="28"/>
    </row>
    <row r="63" spans="1:13" ht="15.75" x14ac:dyDescent="0.25">
      <c r="J63" s="28"/>
    </row>
    <row r="64" spans="1:13" ht="15.75" x14ac:dyDescent="0.25">
      <c r="J64" s="28"/>
    </row>
    <row r="65" spans="10:10" ht="15.75" x14ac:dyDescent="0.25">
      <c r="J65" s="28"/>
    </row>
    <row r="66" spans="10:10" ht="15.75" x14ac:dyDescent="0.25">
      <c r="J66" s="28"/>
    </row>
    <row r="67" spans="10:10" ht="15.75" x14ac:dyDescent="0.25">
      <c r="J67" s="28"/>
    </row>
    <row r="68" spans="10:10" ht="15.75" x14ac:dyDescent="0.25">
      <c r="J68" s="28"/>
    </row>
    <row r="69" spans="10:10" ht="15.75" x14ac:dyDescent="0.25">
      <c r="J69" s="28"/>
    </row>
    <row r="70" spans="10:10" ht="15.75" x14ac:dyDescent="0.25">
      <c r="J70" s="28"/>
    </row>
    <row r="71" spans="10:10" ht="15.75" x14ac:dyDescent="0.25">
      <c r="J71" s="28"/>
    </row>
  </sheetData>
  <mergeCells count="7">
    <mergeCell ref="C6:D6"/>
    <mergeCell ref="E6:F6"/>
    <mergeCell ref="G6:H6"/>
    <mergeCell ref="A2:H2"/>
    <mergeCell ref="A3:H3"/>
    <mergeCell ref="C5:F5"/>
    <mergeCell ref="G5:H5"/>
  </mergeCells>
  <phoneticPr fontId="5" type="noConversion"/>
  <printOptions horizontalCentered="1"/>
  <pageMargins left="0.59055118110236227" right="0.59055118110236227" top="0.98425196850393704" bottom="0" header="0.39370078740157483" footer="0"/>
  <pageSetup paperSize="9" scale="45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8">
    <pageSetUpPr fitToPage="1"/>
  </sheetPr>
  <dimension ref="A3:O54"/>
  <sheetViews>
    <sheetView workbookViewId="0">
      <pane xSplit="1" ySplit="14" topLeftCell="B40" activePane="bottomRight" state="frozen"/>
      <selection pane="topRight" activeCell="B1" sqref="B1"/>
      <selection pane="bottomLeft" activeCell="A15" sqref="A15"/>
      <selection pane="bottomRight" sqref="A1:J51"/>
    </sheetView>
  </sheetViews>
  <sheetFormatPr defaultRowHeight="12.75" x14ac:dyDescent="0.2"/>
  <cols>
    <col min="1" max="1" width="25.5703125" customWidth="1"/>
    <col min="2" max="11" width="12.7109375" customWidth="1"/>
    <col min="12" max="12" width="11.85546875" bestFit="1" customWidth="1"/>
  </cols>
  <sheetData>
    <row r="3" spans="1:15" ht="20.25" x14ac:dyDescent="0.3">
      <c r="A3" s="167" t="s">
        <v>122</v>
      </c>
      <c r="B3" s="167"/>
      <c r="C3" s="167"/>
      <c r="D3" s="167"/>
      <c r="E3" s="167"/>
      <c r="F3" s="167"/>
      <c r="G3" s="167"/>
      <c r="H3" s="167"/>
      <c r="I3" s="167"/>
      <c r="J3" s="167"/>
      <c r="K3" s="110"/>
    </row>
    <row r="4" spans="1:15" ht="20.25" x14ac:dyDescent="0.3">
      <c r="A4" s="167" t="s">
        <v>64</v>
      </c>
      <c r="B4" s="167"/>
      <c r="C4" s="167"/>
      <c r="D4" s="167"/>
      <c r="E4" s="167"/>
      <c r="F4" s="167"/>
      <c r="G4" s="167"/>
      <c r="H4" s="167"/>
      <c r="I4" s="167"/>
      <c r="J4" s="167"/>
      <c r="K4" s="110"/>
    </row>
    <row r="6" spans="1:15" ht="13.5" thickBo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5" ht="16.5" thickBot="1" x14ac:dyDescent="0.3">
      <c r="A7" s="55"/>
      <c r="B7" s="170" t="s">
        <v>121</v>
      </c>
      <c r="C7" s="171"/>
      <c r="D7" s="171"/>
      <c r="E7" s="171"/>
      <c r="F7" s="171"/>
      <c r="G7" s="171"/>
      <c r="H7" s="171"/>
      <c r="I7" s="171"/>
      <c r="J7" s="172"/>
      <c r="K7" s="97"/>
    </row>
    <row r="8" spans="1:15" ht="20.100000000000001" customHeight="1" thickBot="1" x14ac:dyDescent="0.3">
      <c r="A8" s="4" t="s">
        <v>2</v>
      </c>
      <c r="B8" s="170" t="s">
        <v>65</v>
      </c>
      <c r="C8" s="171"/>
      <c r="D8" s="171"/>
      <c r="E8" s="171"/>
      <c r="F8" s="171"/>
      <c r="G8" s="171"/>
      <c r="H8" s="171"/>
      <c r="I8" s="171"/>
      <c r="J8" s="56"/>
      <c r="K8" s="111"/>
    </row>
    <row r="9" spans="1:15" ht="20.100000000000001" customHeight="1" thickBot="1" x14ac:dyDescent="0.3">
      <c r="A9" s="4" t="s">
        <v>3</v>
      </c>
      <c r="B9" s="168" t="s">
        <v>66</v>
      </c>
      <c r="C9" s="169"/>
      <c r="D9" s="169"/>
      <c r="E9" s="169"/>
      <c r="F9" s="169"/>
      <c r="G9" s="169"/>
      <c r="H9" s="169"/>
      <c r="I9" s="169"/>
      <c r="J9" s="58" t="s">
        <v>46</v>
      </c>
      <c r="K9" s="97"/>
    </row>
    <row r="10" spans="1:15" ht="20.100000000000001" customHeight="1" x14ac:dyDescent="0.2">
      <c r="A10" s="4"/>
      <c r="B10" s="56" t="s">
        <v>67</v>
      </c>
      <c r="C10" s="56" t="s">
        <v>68</v>
      </c>
      <c r="D10" s="56" t="s">
        <v>69</v>
      </c>
      <c r="E10" s="56" t="s">
        <v>70</v>
      </c>
      <c r="F10" s="56" t="s">
        <v>71</v>
      </c>
      <c r="G10" s="56" t="s">
        <v>72</v>
      </c>
      <c r="H10" s="54"/>
      <c r="I10" s="56" t="s">
        <v>73</v>
      </c>
      <c r="J10" s="59"/>
      <c r="K10" s="54"/>
    </row>
    <row r="11" spans="1:15" ht="20.100000000000001" customHeight="1" x14ac:dyDescent="0.2">
      <c r="A11" s="60"/>
      <c r="B11" s="61" t="s">
        <v>74</v>
      </c>
      <c r="C11" s="61" t="s">
        <v>75</v>
      </c>
      <c r="D11" s="61" t="s">
        <v>74</v>
      </c>
      <c r="E11" s="61" t="s">
        <v>74</v>
      </c>
      <c r="F11" s="61" t="s">
        <v>76</v>
      </c>
      <c r="G11" s="61" t="s">
        <v>77</v>
      </c>
      <c r="H11" s="61" t="s">
        <v>78</v>
      </c>
      <c r="I11" s="61" t="s">
        <v>79</v>
      </c>
      <c r="J11" s="59"/>
      <c r="K11" s="54"/>
    </row>
    <row r="12" spans="1:15" ht="20.100000000000001" customHeight="1" x14ac:dyDescent="0.2">
      <c r="A12" s="60"/>
      <c r="B12" s="61"/>
      <c r="C12" s="61"/>
      <c r="D12" s="61"/>
      <c r="E12" s="61"/>
      <c r="F12" s="61" t="s">
        <v>80</v>
      </c>
      <c r="G12" s="61" t="s">
        <v>81</v>
      </c>
      <c r="I12" s="61" t="s">
        <v>82</v>
      </c>
      <c r="J12" s="59"/>
      <c r="K12" s="54"/>
    </row>
    <row r="13" spans="1:15" ht="20.100000000000001" customHeight="1" thickBot="1" x14ac:dyDescent="0.25">
      <c r="A13" s="62"/>
      <c r="B13" s="63">
        <v>100</v>
      </c>
      <c r="C13" s="63">
        <v>1100</v>
      </c>
      <c r="D13" s="63">
        <v>200</v>
      </c>
      <c r="E13" s="63">
        <v>300</v>
      </c>
      <c r="F13" s="63">
        <v>400</v>
      </c>
      <c r="G13" s="63">
        <v>500</v>
      </c>
      <c r="H13" s="64">
        <v>700</v>
      </c>
      <c r="I13" s="63">
        <v>900</v>
      </c>
      <c r="J13" s="65"/>
      <c r="K13" s="112"/>
      <c r="L13" s="113"/>
      <c r="M13" s="113"/>
      <c r="N13" s="113"/>
      <c r="O13" s="113"/>
    </row>
    <row r="14" spans="1:15" ht="19.5" customHeight="1" thickBot="1" x14ac:dyDescent="0.25">
      <c r="A14" s="34" t="s">
        <v>7</v>
      </c>
      <c r="B14" s="66">
        <v>1</v>
      </c>
      <c r="C14" s="66">
        <v>2</v>
      </c>
      <c r="D14" s="66">
        <v>3</v>
      </c>
      <c r="E14" s="66">
        <v>4</v>
      </c>
      <c r="F14" s="66">
        <v>5</v>
      </c>
      <c r="G14" s="66">
        <v>6</v>
      </c>
      <c r="H14" s="66">
        <v>8</v>
      </c>
      <c r="I14" s="66">
        <v>9</v>
      </c>
      <c r="J14" s="66">
        <v>10</v>
      </c>
      <c r="K14" s="114"/>
      <c r="L14" s="54"/>
      <c r="M14" s="54"/>
      <c r="N14" s="54"/>
      <c r="O14" s="54"/>
    </row>
    <row r="15" spans="1:15" ht="24.95" customHeight="1" x14ac:dyDescent="0.25">
      <c r="A15" s="67" t="s">
        <v>8</v>
      </c>
      <c r="B15" s="68">
        <v>38</v>
      </c>
      <c r="C15" s="68">
        <v>31</v>
      </c>
      <c r="D15" s="68">
        <v>96</v>
      </c>
      <c r="E15" s="68">
        <v>13</v>
      </c>
      <c r="F15" s="68">
        <v>24</v>
      </c>
      <c r="G15" s="68">
        <v>42</v>
      </c>
      <c r="H15" s="68">
        <v>232</v>
      </c>
      <c r="I15" s="68">
        <v>53</v>
      </c>
      <c r="J15" s="69">
        <f t="shared" ref="J15:J50" si="0">SUM(B15:I15)</f>
        <v>529</v>
      </c>
      <c r="K15" s="115"/>
      <c r="L15" s="117"/>
      <c r="M15" s="54"/>
      <c r="N15" s="54"/>
      <c r="O15" s="116"/>
    </row>
    <row r="16" spans="1:15" ht="24.95" customHeight="1" x14ac:dyDescent="0.25">
      <c r="A16" s="72" t="s">
        <v>10</v>
      </c>
      <c r="B16" s="73">
        <v>19</v>
      </c>
      <c r="C16" s="73">
        <v>11</v>
      </c>
      <c r="D16" s="73">
        <v>28</v>
      </c>
      <c r="E16" s="73">
        <v>7</v>
      </c>
      <c r="F16" s="73">
        <v>13</v>
      </c>
      <c r="G16" s="73">
        <v>20</v>
      </c>
      <c r="H16" s="73">
        <v>56</v>
      </c>
      <c r="I16" s="73">
        <v>17</v>
      </c>
      <c r="J16" s="70">
        <f t="shared" si="0"/>
        <v>171</v>
      </c>
      <c r="K16" s="115"/>
      <c r="L16" s="117"/>
      <c r="M16" s="117"/>
      <c r="N16" s="117"/>
      <c r="O16" s="54"/>
    </row>
    <row r="17" spans="1:15" ht="24.95" customHeight="1" x14ac:dyDescent="0.25">
      <c r="A17" s="72" t="s">
        <v>11</v>
      </c>
      <c r="B17" s="74">
        <v>6</v>
      </c>
      <c r="C17" s="74">
        <v>8</v>
      </c>
      <c r="D17" s="74">
        <v>10</v>
      </c>
      <c r="E17" s="74">
        <v>2</v>
      </c>
      <c r="F17" s="74">
        <v>5</v>
      </c>
      <c r="G17" s="74">
        <v>10</v>
      </c>
      <c r="H17" s="74">
        <v>25</v>
      </c>
      <c r="I17" s="74">
        <v>12</v>
      </c>
      <c r="J17" s="70">
        <f t="shared" si="0"/>
        <v>78</v>
      </c>
      <c r="K17" s="115"/>
      <c r="L17" s="117"/>
      <c r="M17" s="117"/>
      <c r="N17" s="117"/>
      <c r="O17" s="54"/>
    </row>
    <row r="18" spans="1:15" ht="24.95" customHeight="1" x14ac:dyDescent="0.25">
      <c r="A18" s="118" t="s">
        <v>12</v>
      </c>
      <c r="B18" s="76">
        <v>7</v>
      </c>
      <c r="C18" s="76">
        <v>10</v>
      </c>
      <c r="D18" s="76">
        <v>13</v>
      </c>
      <c r="E18" s="76">
        <v>3</v>
      </c>
      <c r="F18" s="76">
        <v>9</v>
      </c>
      <c r="G18" s="76">
        <v>13</v>
      </c>
      <c r="H18" s="76">
        <v>27</v>
      </c>
      <c r="I18" s="76">
        <v>13</v>
      </c>
      <c r="J18" s="77">
        <f t="shared" si="0"/>
        <v>95</v>
      </c>
      <c r="K18" s="119"/>
      <c r="L18" s="117"/>
      <c r="M18" s="71"/>
      <c r="N18" s="71"/>
    </row>
    <row r="19" spans="1:15" ht="24.95" customHeight="1" x14ac:dyDescent="0.25">
      <c r="A19" s="72" t="s">
        <v>13</v>
      </c>
      <c r="B19" s="73">
        <v>10</v>
      </c>
      <c r="C19" s="73">
        <v>8</v>
      </c>
      <c r="D19" s="73">
        <v>14</v>
      </c>
      <c r="E19" s="73">
        <v>3</v>
      </c>
      <c r="F19" s="73">
        <v>8</v>
      </c>
      <c r="G19" s="73">
        <v>12</v>
      </c>
      <c r="H19" s="73">
        <v>28</v>
      </c>
      <c r="I19" s="73">
        <v>15</v>
      </c>
      <c r="J19" s="70">
        <f t="shared" si="0"/>
        <v>98</v>
      </c>
      <c r="K19" s="120"/>
      <c r="L19" s="117"/>
      <c r="M19" s="71"/>
      <c r="N19" s="71"/>
    </row>
    <row r="20" spans="1:15" ht="24.95" customHeight="1" x14ac:dyDescent="0.25">
      <c r="A20" s="72" t="s">
        <v>14</v>
      </c>
      <c r="B20" s="73">
        <v>12</v>
      </c>
      <c r="C20" s="73">
        <v>11</v>
      </c>
      <c r="D20" s="73">
        <v>21</v>
      </c>
      <c r="E20" s="73">
        <v>6</v>
      </c>
      <c r="F20" s="73">
        <v>10</v>
      </c>
      <c r="G20" s="73">
        <v>13</v>
      </c>
      <c r="H20" s="73">
        <v>41</v>
      </c>
      <c r="I20" s="73">
        <v>17</v>
      </c>
      <c r="J20" s="70">
        <f t="shared" si="0"/>
        <v>131</v>
      </c>
      <c r="K20" s="120"/>
      <c r="L20" s="117"/>
      <c r="M20" s="71"/>
      <c r="N20" s="71"/>
    </row>
    <row r="21" spans="1:15" ht="24.95" customHeight="1" x14ac:dyDescent="0.25">
      <c r="A21" s="75" t="s">
        <v>15</v>
      </c>
      <c r="B21" s="74">
        <v>10</v>
      </c>
      <c r="C21" s="73">
        <v>11</v>
      </c>
      <c r="D21" s="73">
        <v>17</v>
      </c>
      <c r="E21" s="73">
        <v>5</v>
      </c>
      <c r="F21" s="73">
        <v>9</v>
      </c>
      <c r="G21" s="73">
        <v>16</v>
      </c>
      <c r="H21" s="73">
        <v>33</v>
      </c>
      <c r="I21" s="73">
        <v>13</v>
      </c>
      <c r="J21" s="70">
        <f t="shared" si="0"/>
        <v>114</v>
      </c>
      <c r="K21" s="120"/>
      <c r="L21" s="117"/>
      <c r="M21" s="71"/>
      <c r="N21" s="71"/>
    </row>
    <row r="22" spans="1:15" ht="24.95" customHeight="1" x14ac:dyDescent="0.25">
      <c r="A22" s="72" t="s">
        <v>16</v>
      </c>
      <c r="B22" s="76">
        <v>10</v>
      </c>
      <c r="C22" s="76">
        <v>9</v>
      </c>
      <c r="D22" s="76">
        <v>15</v>
      </c>
      <c r="E22" s="76">
        <v>12</v>
      </c>
      <c r="F22" s="76">
        <v>9</v>
      </c>
      <c r="G22" s="76">
        <v>16</v>
      </c>
      <c r="H22" s="76">
        <v>27</v>
      </c>
      <c r="I22" s="76">
        <v>11</v>
      </c>
      <c r="J22" s="77">
        <f t="shared" si="0"/>
        <v>109</v>
      </c>
      <c r="K22" s="119"/>
      <c r="L22" s="117"/>
      <c r="M22" s="71"/>
      <c r="N22" s="71"/>
    </row>
    <row r="23" spans="1:15" ht="24.95" customHeight="1" x14ac:dyDescent="0.25">
      <c r="A23" s="72" t="s">
        <v>17</v>
      </c>
      <c r="B23" s="73">
        <v>12</v>
      </c>
      <c r="C23" s="73">
        <v>12</v>
      </c>
      <c r="D23" s="73">
        <v>23</v>
      </c>
      <c r="E23" s="73">
        <v>5</v>
      </c>
      <c r="F23" s="73">
        <v>11</v>
      </c>
      <c r="G23" s="73">
        <v>15</v>
      </c>
      <c r="H23" s="73">
        <v>47</v>
      </c>
      <c r="I23" s="73">
        <v>20</v>
      </c>
      <c r="J23" s="70">
        <f t="shared" si="0"/>
        <v>145</v>
      </c>
      <c r="K23" s="120"/>
      <c r="L23" s="117"/>
      <c r="M23" s="71"/>
      <c r="N23" s="71"/>
    </row>
    <row r="24" spans="1:15" ht="24.95" customHeight="1" x14ac:dyDescent="0.25">
      <c r="A24" s="72" t="s">
        <v>18</v>
      </c>
      <c r="B24" s="73">
        <v>6</v>
      </c>
      <c r="C24" s="73">
        <v>10</v>
      </c>
      <c r="D24" s="73">
        <v>7</v>
      </c>
      <c r="E24" s="73">
        <v>2</v>
      </c>
      <c r="F24" s="73">
        <v>7</v>
      </c>
      <c r="G24" s="73">
        <v>8</v>
      </c>
      <c r="H24" s="73">
        <v>25</v>
      </c>
      <c r="I24" s="73">
        <v>11</v>
      </c>
      <c r="J24" s="70">
        <f t="shared" si="0"/>
        <v>76</v>
      </c>
      <c r="K24" s="120"/>
      <c r="L24" s="117"/>
      <c r="M24" s="71"/>
      <c r="N24" s="71"/>
    </row>
    <row r="25" spans="1:15" ht="24.95" customHeight="1" x14ac:dyDescent="0.25">
      <c r="A25" s="72" t="s">
        <v>19</v>
      </c>
      <c r="B25" s="73">
        <v>8</v>
      </c>
      <c r="C25" s="73">
        <v>6</v>
      </c>
      <c r="D25" s="73">
        <v>10</v>
      </c>
      <c r="E25" s="73">
        <v>3</v>
      </c>
      <c r="F25" s="73">
        <v>8</v>
      </c>
      <c r="G25" s="73">
        <v>11</v>
      </c>
      <c r="H25" s="73">
        <v>24</v>
      </c>
      <c r="I25" s="73">
        <v>12</v>
      </c>
      <c r="J25" s="70">
        <f t="shared" si="0"/>
        <v>82</v>
      </c>
      <c r="K25" s="120"/>
      <c r="L25" s="117"/>
      <c r="M25" s="71"/>
      <c r="N25" s="71"/>
    </row>
    <row r="26" spans="1:15" ht="24.95" customHeight="1" x14ac:dyDescent="0.25">
      <c r="A26" s="72" t="s">
        <v>20</v>
      </c>
      <c r="B26" s="73">
        <v>8</v>
      </c>
      <c r="C26" s="73">
        <v>10</v>
      </c>
      <c r="D26" s="73">
        <v>11</v>
      </c>
      <c r="E26" s="73">
        <v>2</v>
      </c>
      <c r="F26" s="73">
        <v>7</v>
      </c>
      <c r="G26" s="73">
        <v>10</v>
      </c>
      <c r="H26" s="73">
        <v>32</v>
      </c>
      <c r="I26" s="73">
        <v>13</v>
      </c>
      <c r="J26" s="70">
        <f t="shared" si="0"/>
        <v>93</v>
      </c>
      <c r="K26" s="120"/>
      <c r="L26" s="117"/>
      <c r="M26" s="71"/>
      <c r="N26" s="71"/>
    </row>
    <row r="27" spans="1:15" ht="24.95" customHeight="1" x14ac:dyDescent="0.25">
      <c r="A27" s="72" t="s">
        <v>21</v>
      </c>
      <c r="B27" s="73">
        <v>11</v>
      </c>
      <c r="C27" s="73">
        <v>9</v>
      </c>
      <c r="D27" s="73">
        <v>20</v>
      </c>
      <c r="E27" s="73">
        <v>3</v>
      </c>
      <c r="F27" s="73">
        <v>9</v>
      </c>
      <c r="G27" s="73">
        <v>12</v>
      </c>
      <c r="H27" s="73">
        <v>27</v>
      </c>
      <c r="I27" s="73">
        <v>15</v>
      </c>
      <c r="J27" s="70">
        <f t="shared" si="0"/>
        <v>106</v>
      </c>
      <c r="K27" s="120"/>
      <c r="L27" s="117"/>
      <c r="M27" s="71"/>
      <c r="N27" s="71"/>
    </row>
    <row r="28" spans="1:15" ht="24.95" customHeight="1" x14ac:dyDescent="0.25">
      <c r="A28" s="72" t="s">
        <v>22</v>
      </c>
      <c r="B28" s="73">
        <v>13</v>
      </c>
      <c r="C28" s="73">
        <v>10</v>
      </c>
      <c r="D28" s="73">
        <v>28</v>
      </c>
      <c r="E28" s="73">
        <v>6</v>
      </c>
      <c r="F28" s="73">
        <v>8</v>
      </c>
      <c r="G28" s="73">
        <v>18</v>
      </c>
      <c r="H28" s="73">
        <v>46</v>
      </c>
      <c r="I28" s="73">
        <v>18</v>
      </c>
      <c r="J28" s="70">
        <f t="shared" si="0"/>
        <v>147</v>
      </c>
      <c r="K28" s="120"/>
      <c r="L28" s="117"/>
      <c r="M28" s="71"/>
      <c r="N28" s="71"/>
    </row>
    <row r="29" spans="1:15" ht="24.95" customHeight="1" x14ac:dyDescent="0.25">
      <c r="A29" s="72" t="s">
        <v>23</v>
      </c>
      <c r="B29" s="73">
        <v>9</v>
      </c>
      <c r="C29" s="73">
        <v>9</v>
      </c>
      <c r="D29" s="73">
        <v>13</v>
      </c>
      <c r="E29" s="73">
        <v>2</v>
      </c>
      <c r="F29" s="73">
        <v>6</v>
      </c>
      <c r="G29" s="73">
        <v>10</v>
      </c>
      <c r="H29" s="73">
        <v>29</v>
      </c>
      <c r="I29" s="73">
        <v>12</v>
      </c>
      <c r="J29" s="70">
        <f t="shared" si="0"/>
        <v>90</v>
      </c>
      <c r="K29" s="120"/>
      <c r="L29" s="117"/>
      <c r="M29" s="71"/>
      <c r="N29" s="71"/>
    </row>
    <row r="30" spans="1:15" ht="24.95" customHeight="1" x14ac:dyDescent="0.25">
      <c r="A30" s="72" t="s">
        <v>24</v>
      </c>
      <c r="B30" s="73">
        <v>9</v>
      </c>
      <c r="C30" s="73">
        <v>8</v>
      </c>
      <c r="D30" s="73">
        <v>14</v>
      </c>
      <c r="E30" s="73">
        <v>2</v>
      </c>
      <c r="F30" s="73">
        <v>7</v>
      </c>
      <c r="G30" s="73">
        <v>11</v>
      </c>
      <c r="H30" s="73">
        <v>27</v>
      </c>
      <c r="I30" s="73">
        <v>12</v>
      </c>
      <c r="J30" s="70">
        <f t="shared" si="0"/>
        <v>90</v>
      </c>
      <c r="K30" s="120"/>
      <c r="L30" s="117"/>
      <c r="M30" s="71"/>
      <c r="N30" s="71"/>
    </row>
    <row r="31" spans="1:15" ht="24.95" customHeight="1" x14ac:dyDescent="0.25">
      <c r="A31" s="72" t="s">
        <v>25</v>
      </c>
      <c r="B31" s="73">
        <v>9</v>
      </c>
      <c r="C31" s="73">
        <v>7</v>
      </c>
      <c r="D31" s="73">
        <v>14</v>
      </c>
      <c r="E31" s="73">
        <v>2</v>
      </c>
      <c r="F31" s="73">
        <v>9</v>
      </c>
      <c r="G31" s="73">
        <v>11</v>
      </c>
      <c r="H31" s="73">
        <v>24</v>
      </c>
      <c r="I31" s="73">
        <v>13</v>
      </c>
      <c r="J31" s="70">
        <f t="shared" si="0"/>
        <v>89</v>
      </c>
      <c r="K31" s="120"/>
      <c r="L31" s="117"/>
      <c r="M31" s="71"/>
      <c r="N31" s="71"/>
    </row>
    <row r="32" spans="1:15" ht="24.95" customHeight="1" x14ac:dyDescent="0.25">
      <c r="A32" s="72" t="s">
        <v>26</v>
      </c>
      <c r="B32" s="73">
        <v>8</v>
      </c>
      <c r="C32" s="73">
        <v>7</v>
      </c>
      <c r="D32" s="73">
        <v>9</v>
      </c>
      <c r="E32" s="73">
        <v>3</v>
      </c>
      <c r="F32" s="73">
        <v>5</v>
      </c>
      <c r="G32" s="73">
        <v>12</v>
      </c>
      <c r="H32" s="73">
        <v>25</v>
      </c>
      <c r="I32" s="73">
        <v>12</v>
      </c>
      <c r="J32" s="70">
        <f t="shared" si="0"/>
        <v>81</v>
      </c>
      <c r="K32" s="120"/>
      <c r="L32" s="117"/>
      <c r="M32" s="71"/>
      <c r="N32" s="71"/>
    </row>
    <row r="33" spans="1:14" ht="24.95" customHeight="1" x14ac:dyDescent="0.25">
      <c r="A33" s="72" t="s">
        <v>27</v>
      </c>
      <c r="B33" s="73">
        <v>13</v>
      </c>
      <c r="C33" s="73">
        <v>11</v>
      </c>
      <c r="D33" s="73">
        <v>24</v>
      </c>
      <c r="E33" s="73">
        <v>7</v>
      </c>
      <c r="F33" s="73">
        <v>10</v>
      </c>
      <c r="G33" s="73">
        <v>15</v>
      </c>
      <c r="H33" s="73">
        <v>45</v>
      </c>
      <c r="I33" s="73">
        <v>17</v>
      </c>
      <c r="J33" s="70">
        <f t="shared" si="0"/>
        <v>142</v>
      </c>
      <c r="K33" s="120"/>
      <c r="L33" s="117"/>
      <c r="M33" s="71"/>
      <c r="N33" s="71"/>
    </row>
    <row r="34" spans="1:14" ht="24.95" customHeight="1" x14ac:dyDescent="0.25">
      <c r="A34" s="72" t="s">
        <v>28</v>
      </c>
      <c r="B34" s="73">
        <v>6</v>
      </c>
      <c r="C34" s="73">
        <v>8</v>
      </c>
      <c r="D34" s="73">
        <v>8</v>
      </c>
      <c r="E34" s="73">
        <v>3</v>
      </c>
      <c r="F34" s="73">
        <v>8</v>
      </c>
      <c r="G34" s="73">
        <v>8</v>
      </c>
      <c r="H34" s="73">
        <v>17</v>
      </c>
      <c r="I34" s="73">
        <v>13</v>
      </c>
      <c r="J34" s="70">
        <f t="shared" si="0"/>
        <v>71</v>
      </c>
      <c r="K34" s="120"/>
      <c r="L34" s="117"/>
      <c r="M34" s="71"/>
      <c r="N34" s="71"/>
    </row>
    <row r="35" spans="1:14" ht="24.95" customHeight="1" x14ac:dyDescent="0.25">
      <c r="A35" s="72" t="s">
        <v>29</v>
      </c>
      <c r="B35" s="73">
        <v>6</v>
      </c>
      <c r="C35" s="73">
        <v>6</v>
      </c>
      <c r="D35" s="73">
        <v>5</v>
      </c>
      <c r="E35" s="73">
        <v>2</v>
      </c>
      <c r="F35" s="73">
        <v>6</v>
      </c>
      <c r="G35" s="73">
        <v>8</v>
      </c>
      <c r="H35" s="73">
        <v>15</v>
      </c>
      <c r="I35" s="73">
        <v>9</v>
      </c>
      <c r="J35" s="70">
        <f t="shared" si="0"/>
        <v>57</v>
      </c>
      <c r="K35" s="120"/>
      <c r="L35" s="117"/>
      <c r="M35" s="71"/>
      <c r="N35" s="71"/>
    </row>
    <row r="36" spans="1:14" ht="24.95" customHeight="1" x14ac:dyDescent="0.25">
      <c r="A36" s="72" t="s">
        <v>30</v>
      </c>
      <c r="B36" s="74">
        <v>3</v>
      </c>
      <c r="C36" s="74">
        <v>4</v>
      </c>
      <c r="D36" s="74">
        <v>4</v>
      </c>
      <c r="E36" s="74">
        <v>2</v>
      </c>
      <c r="F36" s="74">
        <v>4</v>
      </c>
      <c r="G36" s="74">
        <v>6</v>
      </c>
      <c r="H36" s="74">
        <v>8</v>
      </c>
      <c r="I36" s="74">
        <v>11</v>
      </c>
      <c r="J36" s="78">
        <f t="shared" si="0"/>
        <v>42</v>
      </c>
      <c r="K36" s="121"/>
      <c r="L36" s="117"/>
      <c r="M36" s="71"/>
      <c r="N36" s="71"/>
    </row>
    <row r="37" spans="1:14" ht="24.95" customHeight="1" x14ac:dyDescent="0.25">
      <c r="A37" s="72" t="s">
        <v>31</v>
      </c>
      <c r="B37" s="73">
        <v>10</v>
      </c>
      <c r="C37" s="73">
        <v>7</v>
      </c>
      <c r="D37" s="73">
        <v>10</v>
      </c>
      <c r="E37" s="73">
        <v>3</v>
      </c>
      <c r="F37" s="73">
        <v>8</v>
      </c>
      <c r="G37" s="73">
        <v>9</v>
      </c>
      <c r="H37" s="73">
        <v>24</v>
      </c>
      <c r="I37" s="73">
        <v>14</v>
      </c>
      <c r="J37" s="70">
        <f t="shared" si="0"/>
        <v>85</v>
      </c>
      <c r="K37" s="120"/>
      <c r="L37" s="117"/>
      <c r="M37" s="71"/>
      <c r="N37" s="71"/>
    </row>
    <row r="38" spans="1:14" ht="24.95" customHeight="1" x14ac:dyDescent="0.25">
      <c r="A38" s="72" t="s">
        <v>32</v>
      </c>
      <c r="B38" s="73">
        <v>5</v>
      </c>
      <c r="C38" s="73">
        <v>8</v>
      </c>
      <c r="D38" s="73">
        <v>7</v>
      </c>
      <c r="E38" s="73">
        <v>2</v>
      </c>
      <c r="F38" s="73">
        <v>6</v>
      </c>
      <c r="G38" s="73">
        <v>9</v>
      </c>
      <c r="H38" s="73">
        <v>21</v>
      </c>
      <c r="I38" s="73">
        <v>14</v>
      </c>
      <c r="J38" s="70">
        <f t="shared" si="0"/>
        <v>72</v>
      </c>
      <c r="K38" s="120"/>
      <c r="L38" s="117"/>
      <c r="M38" s="71"/>
      <c r="N38" s="71"/>
    </row>
    <row r="39" spans="1:14" ht="24.95" customHeight="1" x14ac:dyDescent="0.25">
      <c r="A39" s="72" t="s">
        <v>33</v>
      </c>
      <c r="B39" s="73">
        <v>15</v>
      </c>
      <c r="C39" s="73">
        <v>9</v>
      </c>
      <c r="D39" s="73">
        <v>22</v>
      </c>
      <c r="E39" s="73">
        <v>4</v>
      </c>
      <c r="F39" s="73">
        <v>10</v>
      </c>
      <c r="G39" s="73">
        <v>18</v>
      </c>
      <c r="H39" s="73">
        <v>46</v>
      </c>
      <c r="I39" s="73">
        <v>16</v>
      </c>
      <c r="J39" s="70">
        <f t="shared" si="0"/>
        <v>140</v>
      </c>
      <c r="K39" s="120"/>
      <c r="L39" s="117"/>
      <c r="M39" s="71"/>
      <c r="N39" s="71"/>
    </row>
    <row r="40" spans="1:14" ht="24.95" customHeight="1" x14ac:dyDescent="0.25">
      <c r="A40" s="72" t="s">
        <v>34</v>
      </c>
      <c r="B40" s="73">
        <v>5</v>
      </c>
      <c r="C40" s="73">
        <v>6</v>
      </c>
      <c r="D40" s="73">
        <v>9</v>
      </c>
      <c r="E40" s="73">
        <v>2</v>
      </c>
      <c r="F40" s="73">
        <v>5</v>
      </c>
      <c r="G40" s="73">
        <v>6</v>
      </c>
      <c r="H40" s="73">
        <v>18</v>
      </c>
      <c r="I40" s="73">
        <v>10</v>
      </c>
      <c r="J40" s="70">
        <f t="shared" si="0"/>
        <v>61</v>
      </c>
      <c r="K40" s="120"/>
      <c r="L40" s="117"/>
      <c r="M40" s="71"/>
      <c r="N40" s="71"/>
    </row>
    <row r="41" spans="1:14" ht="24.95" customHeight="1" x14ac:dyDescent="0.25">
      <c r="A41" s="72" t="s">
        <v>35</v>
      </c>
      <c r="B41" s="73">
        <v>6</v>
      </c>
      <c r="C41" s="73">
        <v>5</v>
      </c>
      <c r="D41" s="73">
        <v>10</v>
      </c>
      <c r="E41" s="73">
        <v>2</v>
      </c>
      <c r="F41" s="73">
        <v>8</v>
      </c>
      <c r="G41" s="73">
        <v>9</v>
      </c>
      <c r="H41" s="73">
        <v>23</v>
      </c>
      <c r="I41" s="73">
        <v>11</v>
      </c>
      <c r="J41" s="70">
        <f t="shared" si="0"/>
        <v>74</v>
      </c>
      <c r="K41" s="120"/>
      <c r="L41" s="117"/>
      <c r="M41" s="71"/>
      <c r="N41" s="71"/>
    </row>
    <row r="42" spans="1:14" ht="24.95" customHeight="1" x14ac:dyDescent="0.25">
      <c r="A42" s="72" t="s">
        <v>36</v>
      </c>
      <c r="B42" s="73">
        <v>12</v>
      </c>
      <c r="C42" s="73">
        <v>8</v>
      </c>
      <c r="D42" s="73">
        <v>18</v>
      </c>
      <c r="E42" s="73">
        <v>4</v>
      </c>
      <c r="F42" s="73">
        <v>8</v>
      </c>
      <c r="G42" s="73">
        <v>15</v>
      </c>
      <c r="H42" s="73">
        <v>32</v>
      </c>
      <c r="I42" s="73">
        <v>12</v>
      </c>
      <c r="J42" s="70">
        <f t="shared" si="0"/>
        <v>109</v>
      </c>
      <c r="K42" s="120"/>
      <c r="L42" s="117"/>
      <c r="M42" s="71"/>
      <c r="N42" s="71"/>
    </row>
    <row r="43" spans="1:14" ht="24.95" customHeight="1" x14ac:dyDescent="0.25">
      <c r="A43" s="72" t="s">
        <v>37</v>
      </c>
      <c r="B43" s="73">
        <v>5</v>
      </c>
      <c r="C43" s="73">
        <v>4</v>
      </c>
      <c r="D43" s="73">
        <v>8</v>
      </c>
      <c r="E43" s="73">
        <v>1</v>
      </c>
      <c r="F43" s="73">
        <v>4</v>
      </c>
      <c r="G43" s="73">
        <v>6</v>
      </c>
      <c r="H43" s="73">
        <v>13</v>
      </c>
      <c r="I43" s="73">
        <v>12</v>
      </c>
      <c r="J43" s="70">
        <f t="shared" si="0"/>
        <v>53</v>
      </c>
      <c r="K43" s="120"/>
      <c r="L43" s="117"/>
      <c r="M43" s="71"/>
      <c r="N43" s="71"/>
    </row>
    <row r="44" spans="1:14" ht="24.95" customHeight="1" x14ac:dyDescent="0.25">
      <c r="A44" s="72" t="s">
        <v>38</v>
      </c>
      <c r="B44" s="73">
        <v>4</v>
      </c>
      <c r="C44" s="73">
        <v>3</v>
      </c>
      <c r="D44" s="73">
        <v>5</v>
      </c>
      <c r="E44" s="73">
        <v>2</v>
      </c>
      <c r="F44" s="73">
        <v>4</v>
      </c>
      <c r="G44" s="73">
        <v>6</v>
      </c>
      <c r="H44" s="73">
        <v>10</v>
      </c>
      <c r="I44" s="73">
        <v>12</v>
      </c>
      <c r="J44" s="70">
        <f t="shared" si="0"/>
        <v>46</v>
      </c>
      <c r="K44" s="120"/>
      <c r="L44" s="117"/>
      <c r="M44" s="71"/>
      <c r="N44" s="71"/>
    </row>
    <row r="45" spans="1:14" ht="24.95" customHeight="1" x14ac:dyDescent="0.25">
      <c r="A45" s="72" t="s">
        <v>39</v>
      </c>
      <c r="B45" s="73">
        <v>4</v>
      </c>
      <c r="C45" s="73">
        <v>5</v>
      </c>
      <c r="D45" s="73">
        <v>9</v>
      </c>
      <c r="E45" s="73">
        <v>1</v>
      </c>
      <c r="F45" s="73">
        <v>6</v>
      </c>
      <c r="G45" s="73">
        <v>6</v>
      </c>
      <c r="H45" s="73">
        <v>16</v>
      </c>
      <c r="I45" s="73">
        <v>11</v>
      </c>
      <c r="J45" s="70">
        <f t="shared" si="0"/>
        <v>58</v>
      </c>
      <c r="K45" s="120"/>
      <c r="L45" s="117"/>
      <c r="M45" s="71"/>
      <c r="N45" s="71"/>
    </row>
    <row r="46" spans="1:14" ht="24.95" customHeight="1" x14ac:dyDescent="0.25">
      <c r="A46" s="72" t="s">
        <v>40</v>
      </c>
      <c r="B46" s="73">
        <v>18</v>
      </c>
      <c r="C46" s="73">
        <v>16</v>
      </c>
      <c r="D46" s="73">
        <v>36</v>
      </c>
      <c r="E46" s="73">
        <v>6</v>
      </c>
      <c r="F46" s="73">
        <v>11</v>
      </c>
      <c r="G46" s="73">
        <v>24</v>
      </c>
      <c r="H46" s="73">
        <v>77</v>
      </c>
      <c r="I46" s="73">
        <v>20</v>
      </c>
      <c r="J46" s="70">
        <f t="shared" si="0"/>
        <v>208</v>
      </c>
      <c r="K46" s="120"/>
      <c r="L46" s="117"/>
      <c r="M46" s="71"/>
      <c r="N46" s="71"/>
    </row>
    <row r="47" spans="1:14" ht="24.95" customHeight="1" x14ac:dyDescent="0.25">
      <c r="A47" s="72" t="s">
        <v>42</v>
      </c>
      <c r="B47" s="73">
        <v>6</v>
      </c>
      <c r="C47" s="73">
        <v>6</v>
      </c>
      <c r="D47" s="73">
        <v>12</v>
      </c>
      <c r="E47" s="73">
        <v>2</v>
      </c>
      <c r="F47" s="73">
        <v>10</v>
      </c>
      <c r="G47" s="73">
        <v>12</v>
      </c>
      <c r="H47" s="73">
        <v>21</v>
      </c>
      <c r="I47" s="73">
        <v>13</v>
      </c>
      <c r="J47" s="70">
        <f t="shared" si="0"/>
        <v>82</v>
      </c>
      <c r="K47" s="120"/>
      <c r="L47" s="117"/>
      <c r="M47" s="71"/>
      <c r="N47" s="71"/>
    </row>
    <row r="48" spans="1:14" ht="24.95" customHeight="1" x14ac:dyDescent="0.25">
      <c r="A48" s="72" t="s">
        <v>43</v>
      </c>
      <c r="B48" s="73">
        <v>6</v>
      </c>
      <c r="C48" s="73">
        <v>5</v>
      </c>
      <c r="D48" s="73">
        <v>5</v>
      </c>
      <c r="E48" s="73">
        <v>3</v>
      </c>
      <c r="F48" s="73">
        <v>6</v>
      </c>
      <c r="G48" s="73">
        <v>9</v>
      </c>
      <c r="H48" s="73">
        <v>19</v>
      </c>
      <c r="I48" s="73">
        <v>14</v>
      </c>
      <c r="J48" s="70">
        <f t="shared" si="0"/>
        <v>67</v>
      </c>
      <c r="K48" s="120"/>
      <c r="L48" s="117"/>
      <c r="M48" s="71"/>
      <c r="N48" s="71"/>
    </row>
    <row r="49" spans="1:14" ht="24.95" customHeight="1" x14ac:dyDescent="0.25">
      <c r="A49" s="72" t="s">
        <v>44</v>
      </c>
      <c r="B49" s="73">
        <v>8</v>
      </c>
      <c r="C49" s="73">
        <v>8</v>
      </c>
      <c r="D49" s="73">
        <v>15</v>
      </c>
      <c r="E49" s="73">
        <v>3</v>
      </c>
      <c r="F49" s="73">
        <v>8</v>
      </c>
      <c r="G49" s="73">
        <v>14</v>
      </c>
      <c r="H49" s="73">
        <v>29</v>
      </c>
      <c r="I49" s="73">
        <v>15</v>
      </c>
      <c r="J49" s="70">
        <f t="shared" si="0"/>
        <v>100</v>
      </c>
      <c r="K49" s="120"/>
      <c r="L49" s="117"/>
      <c r="M49" s="71"/>
      <c r="N49" s="71"/>
    </row>
    <row r="50" spans="1:14" ht="24.95" customHeight="1" thickBot="1" x14ac:dyDescent="0.3">
      <c r="A50" s="79" t="s">
        <v>45</v>
      </c>
      <c r="B50" s="80">
        <v>7</v>
      </c>
      <c r="C50" s="80">
        <v>5</v>
      </c>
      <c r="D50" s="81">
        <v>10</v>
      </c>
      <c r="E50" s="81">
        <v>2</v>
      </c>
      <c r="F50" s="81">
        <v>7</v>
      </c>
      <c r="G50" s="81">
        <v>9</v>
      </c>
      <c r="H50" s="81">
        <v>19</v>
      </c>
      <c r="I50" s="81">
        <v>9</v>
      </c>
      <c r="J50" s="82">
        <f t="shared" si="0"/>
        <v>68</v>
      </c>
      <c r="K50" s="115"/>
      <c r="L50" s="117"/>
      <c r="M50" s="71"/>
      <c r="N50" s="71"/>
    </row>
    <row r="51" spans="1:14" ht="37.5" customHeight="1" thickBot="1" x14ac:dyDescent="0.3">
      <c r="A51" s="83" t="s">
        <v>46</v>
      </c>
      <c r="B51" s="84">
        <f t="shared" ref="B51:J51" si="1">SUM(B15:B50)</f>
        <v>344</v>
      </c>
      <c r="C51" s="84">
        <f t="shared" si="1"/>
        <v>311</v>
      </c>
      <c r="D51" s="84">
        <f t="shared" si="1"/>
        <v>580</v>
      </c>
      <c r="E51" s="84">
        <f t="shared" si="1"/>
        <v>132</v>
      </c>
      <c r="F51" s="84">
        <f t="shared" si="1"/>
        <v>293</v>
      </c>
      <c r="G51" s="84">
        <f t="shared" si="1"/>
        <v>449</v>
      </c>
      <c r="H51" s="84">
        <f t="shared" si="1"/>
        <v>1228</v>
      </c>
      <c r="I51" s="84">
        <f t="shared" si="1"/>
        <v>522</v>
      </c>
      <c r="J51" s="84">
        <f t="shared" si="1"/>
        <v>3859</v>
      </c>
      <c r="K51" s="115"/>
      <c r="L51" s="120"/>
    </row>
    <row r="52" spans="1:14" ht="15.75" x14ac:dyDescent="0.25">
      <c r="J52" s="85"/>
      <c r="K52" s="119"/>
    </row>
    <row r="53" spans="1:14" x14ac:dyDescent="0.2">
      <c r="C53" s="71"/>
    </row>
    <row r="54" spans="1:14" x14ac:dyDescent="0.2">
      <c r="C54" s="71"/>
    </row>
  </sheetData>
  <mergeCells count="5">
    <mergeCell ref="A3:J3"/>
    <mergeCell ref="A4:J4"/>
    <mergeCell ref="B9:I9"/>
    <mergeCell ref="B8:I8"/>
    <mergeCell ref="B7:J7"/>
  </mergeCells>
  <phoneticPr fontId="5" type="noConversion"/>
  <printOptions horizontalCentered="1"/>
  <pageMargins left="0.39370078740157483" right="0.39370078740157483" top="0.59055118110236227" bottom="0.39370078740157483" header="0" footer="0"/>
  <pageSetup paperSize="9" scale="63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4</vt:i4>
      </vt:variant>
      <vt:variant>
        <vt:lpstr>Grafy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US12</vt:lpstr>
      <vt:lpstr>za roky-12</vt:lpstr>
      <vt:lpstr>Tab12</vt:lpstr>
      <vt:lpstr>Evid12</vt:lpstr>
      <vt:lpstr>Graf1</vt:lpstr>
      <vt:lpstr>Graf2</vt:lpstr>
      <vt:lpstr>'Tab12'!Názvy_tlače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kluckova_m</dc:creator>
  <cp:lastModifiedBy>Ďurišová Mária</cp:lastModifiedBy>
  <cp:lastPrinted>2012-02-13T13:29:09Z</cp:lastPrinted>
  <dcterms:created xsi:type="dcterms:W3CDTF">2011-03-09T13:00:02Z</dcterms:created>
  <dcterms:modified xsi:type="dcterms:W3CDTF">2012-05-16T09:15:10Z</dcterms:modified>
</cp:coreProperties>
</file>