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-users\users\BA\BA-SLIZIKOVA_K\My Documents\NOVÝ WEB - štatistiky\ÚP\"/>
    </mc:Choice>
  </mc:AlternateContent>
  <bookViews>
    <workbookView xWindow="0" yWindow="0" windowWidth="21690" windowHeight="7980"/>
  </bookViews>
  <sheets>
    <sheet name="rok 202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3" l="1"/>
  <c r="P34" i="3" l="1"/>
  <c r="P33" i="3"/>
  <c r="O33" i="3"/>
  <c r="P32" i="3"/>
  <c r="O32" i="3"/>
  <c r="P31" i="3"/>
  <c r="O31" i="3"/>
  <c r="P30" i="3"/>
  <c r="O30" i="3"/>
  <c r="P27" i="3"/>
  <c r="O27" i="3"/>
  <c r="P26" i="3"/>
  <c r="O26" i="3"/>
  <c r="P25" i="3"/>
  <c r="O25" i="3"/>
  <c r="P24" i="3"/>
  <c r="O24" i="3"/>
  <c r="P23" i="3"/>
  <c r="O23" i="3"/>
  <c r="O19" i="3"/>
  <c r="O18" i="3"/>
  <c r="O17" i="3"/>
  <c r="O16" i="3"/>
  <c r="O15" i="3"/>
  <c r="O12" i="3"/>
  <c r="O11" i="3"/>
  <c r="O10" i="3"/>
  <c r="O9" i="3"/>
  <c r="O8" i="3"/>
</calcChain>
</file>

<file path=xl/sharedStrings.xml><?xml version="1.0" encoding="utf-8"?>
<sst xmlns="http://schemas.openxmlformats.org/spreadsheetml/2006/main" count="164" uniqueCount="37">
  <si>
    <t xml:space="preserve">január 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</si>
  <si>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</si>
  <si>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</si>
  <si>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</si>
  <si>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</si>
  <si>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</si>
  <si>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</si>
  <si>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</si>
  <si>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</si>
  <si>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</si>
  <si>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</si>
  <si>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</si>
  <si>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</si>
  <si>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</si>
  <si>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</si>
  <si>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</si>
  <si>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</si>
  <si>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</si>
  <si>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</si>
  <si>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</si>
  <si>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</si>
  <si>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</si>
  <si>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január</t>
  </si>
  <si>
    <r>
      <t xml:space="preserve">Úrazové dávky </t>
    </r>
    <r>
      <rPr>
        <sz val="10"/>
        <rFont val="Arial"/>
        <family val="2"/>
        <charset val="238"/>
      </rPr>
      <t>(vyplatené zo ZFÚP)</t>
    </r>
  </si>
  <si>
    <t>Výdavky na úrazové dávky v €</t>
  </si>
  <si>
    <t xml:space="preserve">Druh dávky </t>
  </si>
  <si>
    <t>Počty vyplatených úrazových dávok</t>
  </si>
  <si>
    <t>Priemerné výšky úrazových dávok v €</t>
  </si>
  <si>
    <t xml:space="preserve">Spolu </t>
  </si>
  <si>
    <t>-</t>
  </si>
  <si>
    <t xml:space="preserve">priemerná mesačná výška </t>
  </si>
  <si>
    <t>spolu v roku</t>
  </si>
  <si>
    <t xml:space="preserve">priemerný mesačný počet </t>
  </si>
  <si>
    <r>
      <t>spolu v roku</t>
    </r>
    <r>
      <rPr>
        <vertAlign val="superscript"/>
        <sz val="10"/>
        <rFont val="Arial"/>
        <family val="2"/>
        <charset val="238"/>
      </rPr>
      <t xml:space="preserve"> </t>
    </r>
  </si>
  <si>
    <t>Výplata poistných plnení minulých rokov</t>
  </si>
  <si>
    <t>Sociálna poisťovňa, ústredie</t>
  </si>
  <si>
    <t>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</si>
</sst>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2" fillId="0" borderId="0" xfId="1" applyFont="1" applyFill="1" applyBorder="1"/>
    <xf numFmtId="0" fontId="2" fillId="0" borderId="0" xfId="1" applyFont="1" applyFill="1" applyBorder="1" applyAlignment="1">
      <alignment horizontal="right"/>
    </xf>
    <xf numFmtId="3" fontId="2" fillId="0" borderId="0" xfId="1" applyNumberFormat="1" applyFont="1" applyFill="1" applyBorder="1"/>
    <xf numFmtId="3" fontId="2" fillId="0" borderId="6" xfId="1" applyNumberFormat="1" applyFont="1" applyFill="1" applyBorder="1"/>
    <xf numFmtId="4" fontId="2" fillId="0" borderId="0" xfId="1" applyNumberFormat="1" applyFont="1" applyFill="1" applyBorder="1"/>
    <xf numFmtId="0" fontId="3" fillId="0" borderId="0" xfId="1" applyFont="1" applyFill="1" applyBorder="1"/>
    <xf numFmtId="3" fontId="2" fillId="0" borderId="0" xfId="4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1" fillId="0" borderId="7" xfId="1" applyFont="1" applyFill="1" applyBorder="1"/>
    <xf numFmtId="0" fontId="1" fillId="0" borderId="8" xfId="1" quotePrefix="1" applyFont="1" applyFill="1" applyBorder="1" applyAlignment="1">
      <alignment horizontal="center"/>
    </xf>
    <xf numFmtId="0" fontId="1" fillId="0" borderId="9" xfId="1" quotePrefix="1" applyFont="1" applyFill="1" applyBorder="1" applyAlignment="1">
      <alignment horizontal="center"/>
    </xf>
    <xf numFmtId="0" fontId="1" fillId="0" borderId="10" xfId="1" quotePrefix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3" fontId="1" fillId="0" borderId="11" xfId="2" applyNumberFormat="1" applyFont="1" applyFill="1" applyBorder="1" applyAlignment="1">
      <alignment horizontal="left"/>
    </xf>
    <xf numFmtId="4" fontId="1" fillId="0" borderId="12" xfId="1" applyNumberFormat="1" applyFont="1" applyFill="1" applyBorder="1"/>
    <xf numFmtId="4" fontId="1" fillId="0" borderId="5" xfId="1" applyNumberFormat="1" applyFont="1" applyFill="1" applyBorder="1"/>
    <xf numFmtId="4" fontId="1" fillId="0" borderId="13" xfId="1" applyNumberFormat="1" applyFont="1" applyFill="1" applyBorder="1"/>
    <xf numFmtId="4" fontId="1" fillId="0" borderId="11" xfId="1" applyNumberFormat="1" applyFont="1" applyFill="1" applyBorder="1"/>
    <xf numFmtId="3" fontId="1" fillId="0" borderId="14" xfId="2" applyNumberFormat="1" applyFont="1" applyFill="1" applyBorder="1" applyAlignment="1">
      <alignment horizontal="left"/>
    </xf>
    <xf numFmtId="4" fontId="1" fillId="0" borderId="15" xfId="1" applyNumberFormat="1" applyFont="1" applyFill="1" applyBorder="1"/>
    <xf numFmtId="4" fontId="1" fillId="0" borderId="1" xfId="1" applyNumberFormat="1" applyFont="1" applyFill="1" applyBorder="1"/>
    <xf numFmtId="4" fontId="1" fillId="0" borderId="16" xfId="1" applyNumberFormat="1" applyFont="1" applyFill="1" applyBorder="1"/>
    <xf numFmtId="4" fontId="1" fillId="0" borderId="14" xfId="1" applyNumberFormat="1" applyFont="1" applyFill="1" applyBorder="1"/>
    <xf numFmtId="3" fontId="1" fillId="0" borderId="14" xfId="2" applyNumberFormat="1" applyFont="1" applyFill="1" applyBorder="1"/>
    <xf numFmtId="4" fontId="1" fillId="0" borderId="15" xfId="1" applyNumberFormat="1" applyFont="1" applyFill="1" applyBorder="1" applyAlignment="1">
      <alignment horizontal="center"/>
    </xf>
    <xf numFmtId="4" fontId="1" fillId="0" borderId="1" xfId="1" applyNumberFormat="1" applyFont="1" applyFill="1" applyBorder="1" applyAlignment="1">
      <alignment horizontal="center"/>
    </xf>
    <xf numFmtId="4" fontId="1" fillId="0" borderId="14" xfId="1" applyNumberFormat="1" applyFont="1" applyFill="1" applyBorder="1" applyAlignment="1">
      <alignment horizontal="center"/>
    </xf>
    <xf numFmtId="0" fontId="1" fillId="0" borderId="14" xfId="2" applyFont="1" applyFill="1" applyBorder="1" applyAlignment="1">
      <alignment horizontal="left"/>
    </xf>
    <xf numFmtId="0" fontId="1" fillId="0" borderId="14" xfId="2" applyFont="1" applyFill="1" applyBorder="1" applyAlignment="1">
      <alignment horizontal="left" wrapText="1"/>
    </xf>
    <xf numFmtId="0" fontId="1" fillId="0" borderId="17" xfId="2" applyFont="1" applyFill="1" applyBorder="1" applyAlignment="1">
      <alignment horizontal="left"/>
    </xf>
    <xf numFmtId="4" fontId="1" fillId="0" borderId="18" xfId="1" applyNumberFormat="1" applyFont="1" applyFill="1" applyBorder="1"/>
    <xf numFmtId="4" fontId="1" fillId="0" borderId="2" xfId="1" applyNumberFormat="1" applyFont="1" applyFill="1" applyBorder="1"/>
    <xf numFmtId="4" fontId="1" fillId="0" borderId="19" xfId="1" applyNumberFormat="1" applyFont="1" applyFill="1" applyBorder="1"/>
    <xf numFmtId="4" fontId="1" fillId="0" borderId="17" xfId="1" applyNumberFormat="1" applyFont="1" applyFill="1" applyBorder="1"/>
    <xf numFmtId="0" fontId="1" fillId="0" borderId="7" xfId="2" applyFont="1" applyFill="1" applyBorder="1" applyAlignment="1">
      <alignment horizontal="left"/>
    </xf>
    <xf numFmtId="4" fontId="1" fillId="0" borderId="8" xfId="1" applyNumberFormat="1" applyFont="1" applyFill="1" applyBorder="1"/>
    <xf numFmtId="4" fontId="1" fillId="0" borderId="9" xfId="1" applyNumberFormat="1" applyFont="1" applyFill="1" applyBorder="1"/>
    <xf numFmtId="4" fontId="1" fillId="0" borderId="10" xfId="1" applyNumberFormat="1" applyFont="1" applyFill="1" applyBorder="1"/>
    <xf numFmtId="4" fontId="1" fillId="0" borderId="7" xfId="1" applyNumberFormat="1" applyFont="1" applyFill="1" applyBorder="1"/>
    <xf numFmtId="0" fontId="6" fillId="0" borderId="7" xfId="0" applyFont="1" applyFill="1" applyBorder="1" applyAlignment="1">
      <alignment horizontal="center"/>
    </xf>
    <xf numFmtId="2" fontId="6" fillId="0" borderId="20" xfId="0" applyNumberFormat="1" applyFont="1" applyFill="1" applyBorder="1" applyAlignment="1">
      <alignment horizontal="center" wrapText="1"/>
    </xf>
    <xf numFmtId="3" fontId="1" fillId="0" borderId="12" xfId="1" applyNumberFormat="1" applyFont="1" applyFill="1" applyBorder="1"/>
    <xf numFmtId="3" fontId="1" fillId="0" borderId="5" xfId="1" applyNumberFormat="1" applyFont="1" applyFill="1" applyBorder="1"/>
    <xf numFmtId="3" fontId="1" fillId="0" borderId="13" xfId="1" applyNumberFormat="1" applyFont="1" applyFill="1" applyBorder="1"/>
    <xf numFmtId="3" fontId="1" fillId="0" borderId="11" xfId="1" applyNumberFormat="1" applyFont="1" applyFill="1" applyBorder="1"/>
    <xf numFmtId="3" fontId="1" fillId="0" borderId="21" xfId="1" applyNumberFormat="1" applyFont="1" applyFill="1" applyBorder="1"/>
    <xf numFmtId="3" fontId="1" fillId="0" borderId="15" xfId="1" applyNumberFormat="1" applyFont="1" applyFill="1" applyBorder="1"/>
    <xf numFmtId="3" fontId="1" fillId="0" borderId="1" xfId="1" applyNumberFormat="1" applyFont="1" applyFill="1" applyBorder="1"/>
    <xf numFmtId="3" fontId="1" fillId="0" borderId="16" xfId="1" applyNumberFormat="1" applyFont="1" applyFill="1" applyBorder="1"/>
    <xf numFmtId="3" fontId="1" fillId="0" borderId="14" xfId="1" applyNumberFormat="1" applyFont="1" applyFill="1" applyBorder="1"/>
    <xf numFmtId="3" fontId="1" fillId="0" borderId="22" xfId="1" applyNumberFormat="1" applyFont="1" applyFill="1" applyBorder="1"/>
    <xf numFmtId="3" fontId="1" fillId="0" borderId="15" xfId="3" applyNumberFormat="1" applyFont="1" applyFill="1" applyBorder="1" applyProtection="1">
      <protection locked="0"/>
    </xf>
    <xf numFmtId="49" fontId="1" fillId="0" borderId="15" xfId="1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>
      <alignment horizontal="center"/>
    </xf>
    <xf numFmtId="49" fontId="1" fillId="0" borderId="14" xfId="1" applyNumberFormat="1" applyFont="1" applyFill="1" applyBorder="1" applyAlignment="1">
      <alignment horizontal="center"/>
    </xf>
    <xf numFmtId="3" fontId="1" fillId="0" borderId="18" xfId="1" applyNumberFormat="1" applyFont="1" applyFill="1" applyBorder="1"/>
    <xf numFmtId="3" fontId="1" fillId="0" borderId="2" xfId="1" applyNumberFormat="1" applyFont="1" applyFill="1" applyBorder="1"/>
    <xf numFmtId="3" fontId="1" fillId="0" borderId="19" xfId="1" applyNumberFormat="1" applyFont="1" applyFill="1" applyBorder="1"/>
    <xf numFmtId="3" fontId="1" fillId="0" borderId="17" xfId="1" applyNumberFormat="1" applyFont="1" applyFill="1" applyBorder="1"/>
    <xf numFmtId="3" fontId="1" fillId="0" borderId="23" xfId="1" applyNumberFormat="1" applyFont="1" applyFill="1" applyBorder="1"/>
    <xf numFmtId="3" fontId="1" fillId="0" borderId="8" xfId="1" applyNumberFormat="1" applyFont="1" applyFill="1" applyBorder="1"/>
    <xf numFmtId="3" fontId="1" fillId="0" borderId="9" xfId="1" applyNumberFormat="1" applyFont="1" applyFill="1" applyBorder="1"/>
    <xf numFmtId="3" fontId="1" fillId="0" borderId="10" xfId="1" applyNumberFormat="1" applyFont="1" applyFill="1" applyBorder="1"/>
    <xf numFmtId="3" fontId="1" fillId="0" borderId="7" xfId="1" applyNumberFormat="1" applyFont="1" applyFill="1" applyBorder="1"/>
    <xf numFmtId="3" fontId="1" fillId="0" borderId="20" xfId="1" applyNumberFormat="1" applyFont="1" applyFill="1" applyBorder="1"/>
    <xf numFmtId="0" fontId="6" fillId="0" borderId="7" xfId="0" applyFont="1" applyFill="1" applyBorder="1" applyAlignment="1">
      <alignment horizontal="center" wrapText="1"/>
    </xf>
    <xf numFmtId="4" fontId="1" fillId="0" borderId="3" xfId="1" applyNumberFormat="1" applyFont="1" applyFill="1" applyBorder="1"/>
    <xf numFmtId="4" fontId="1" fillId="0" borderId="4" xfId="1" applyNumberFormat="1" applyFont="1" applyFill="1" applyBorder="1"/>
    <xf numFmtId="4" fontId="1" fillId="0" borderId="24" xfId="1" applyNumberFormat="1" applyFont="1" applyFill="1" applyBorder="1"/>
    <xf numFmtId="4" fontId="1" fillId="0" borderId="25" xfId="1" applyNumberFormat="1" applyFont="1" applyFill="1" applyBorder="1"/>
    <xf numFmtId="4" fontId="1" fillId="0" borderId="26" xfId="1" applyNumberFormat="1" applyFont="1" applyFill="1" applyBorder="1"/>
    <xf numFmtId="49" fontId="1" fillId="0" borderId="26" xfId="1" applyNumberFormat="1" applyFont="1" applyFill="1" applyBorder="1" applyAlignment="1">
      <alignment horizontal="center"/>
    </xf>
    <xf numFmtId="4" fontId="1" fillId="0" borderId="28" xfId="1" applyNumberFormat="1" applyFont="1" applyFill="1" applyBorder="1"/>
    <xf numFmtId="4" fontId="1" fillId="0" borderId="29" xfId="1" applyNumberFormat="1" applyFont="1" applyFill="1" applyBorder="1"/>
    <xf numFmtId="4" fontId="1" fillId="0" borderId="30" xfId="1" applyNumberFormat="1" applyFont="1" applyFill="1" applyBorder="1"/>
    <xf numFmtId="4" fontId="1" fillId="0" borderId="27" xfId="1" applyNumberFormat="1" applyFont="1" applyFill="1" applyBorder="1"/>
    <xf numFmtId="0" fontId="1" fillId="0" borderId="27" xfId="2" applyFont="1" applyFill="1" applyBorder="1" applyAlignment="1">
      <alignment horizontal="left"/>
    </xf>
    <xf numFmtId="4" fontId="1" fillId="0" borderId="6" xfId="1" applyNumberFormat="1" applyFont="1" applyFill="1" applyBorder="1"/>
    <xf numFmtId="4" fontId="2" fillId="0" borderId="6" xfId="1" applyNumberFormat="1" applyFont="1" applyFill="1" applyBorder="1"/>
    <xf numFmtId="0" fontId="8" fillId="0" borderId="0" xfId="0" applyFont="1"/>
    <xf numFmtId="4" fontId="9" fillId="0" borderId="6" xfId="1" applyNumberFormat="1" applyFont="1" applyFill="1" applyBorder="1"/>
  </cellXfs>
  <cellStyles count="5">
    <cellStyle name="Normálna" xfId="0" builtinId="0"/>
    <cellStyle name="normálne_V ZFNP január 2010 2" xfId="2"/>
    <cellStyle name="normálne_Zošit13" xfId="4"/>
    <cellStyle name="normálne_Zošit16 2" xfId="1"/>
    <cellStyle name="normálne_Zošit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workbookViewId="0"/>
  </sheetViews>
  <sheetFormatPr defaultRowHeight="15.75" x14ac:dyDescent="0.25"/>
  <cols>
    <col min="1" max="1" width="3.42578125" style="1" customWidth="1"/>
    <col min="2" max="2" width="34.85546875" style="1" customWidth="1"/>
    <col min="3" max="11" width="12.140625" style="1" customWidth="1"/>
    <col min="12" max="13" width="13.140625" style="1" customWidth="1"/>
    <col min="14" max="14" width="12.140625" style="1" customWidth="1"/>
    <col min="15" max="16" width="13" style="1" customWidth="1"/>
    <col min="17" max="17" width="17.42578125" style="1" customWidth="1"/>
    <col min="18" max="16384" width="9.140625" style="1"/>
  </cols>
  <sheetData>
    <row r="1" spans="1:17" x14ac:dyDescent="0.25">
      <c r="A1" s="81" t="s">
        <v>35</v>
      </c>
      <c r="B1"/>
      <c r="C1"/>
    </row>
    <row r="3" spans="1:17" ht="22.5" customHeight="1" x14ac:dyDescent="0.25">
      <c r="B3" s="8" t="s">
        <v>23</v>
      </c>
      <c r="L3" s="5"/>
    </row>
    <row r="4" spans="1:17" ht="19.5" customHeight="1" x14ac:dyDescent="0.25">
      <c r="B4" s="8" t="s">
        <v>36</v>
      </c>
    </row>
    <row r="5" spans="1:17" ht="16.5" customHeight="1" x14ac:dyDescent="0.25">
      <c r="B5" s="8"/>
    </row>
    <row r="6" spans="1:17" ht="16.5" thickBot="1" x14ac:dyDescent="0.3">
      <c r="B6" s="9" t="s">
        <v>24</v>
      </c>
      <c r="O6" s="2"/>
    </row>
    <row r="7" spans="1:17" ht="18" customHeight="1" thickBot="1" x14ac:dyDescent="0.3">
      <c r="B7" s="10" t="s">
        <v>25</v>
      </c>
      <c r="C7" s="11" t="s">
        <v>0</v>
      </c>
      <c r="D7" s="12" t="s">
        <v>1</v>
      </c>
      <c r="E7" s="12" t="s">
        <v>2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10</v>
      </c>
      <c r="N7" s="13" t="s">
        <v>11</v>
      </c>
      <c r="O7" s="14" t="s">
        <v>33</v>
      </c>
    </row>
    <row r="8" spans="1:17" ht="12.75" customHeight="1" x14ac:dyDescent="0.25">
      <c r="B8" s="15" t="s">
        <v>12</v>
      </c>
      <c r="C8" s="16">
        <v>559873.14</v>
      </c>
      <c r="D8" s="17">
        <v>551973.5</v>
      </c>
      <c r="E8" s="17">
        <v>507527.67999999999</v>
      </c>
      <c r="F8" s="17">
        <v>546102</v>
      </c>
      <c r="G8" s="17">
        <v>541392.01</v>
      </c>
      <c r="H8" s="17">
        <v>564710.14</v>
      </c>
      <c r="I8" s="17">
        <v>502575.13</v>
      </c>
      <c r="J8" s="17">
        <v>522349.47</v>
      </c>
      <c r="K8" s="17">
        <v>486716.13</v>
      </c>
      <c r="L8" s="17">
        <v>516332.1</v>
      </c>
      <c r="M8" s="17">
        <v>508109.8</v>
      </c>
      <c r="N8" s="18">
        <v>570270.4</v>
      </c>
      <c r="O8" s="19">
        <f>SUM(C8:N8)</f>
        <v>6377931.5</v>
      </c>
    </row>
    <row r="9" spans="1:17" ht="12.75" customHeight="1" x14ac:dyDescent="0.25">
      <c r="B9" s="20" t="s">
        <v>13</v>
      </c>
      <c r="C9" s="21">
        <v>2772773.34</v>
      </c>
      <c r="D9" s="22">
        <v>2776251.09</v>
      </c>
      <c r="E9" s="22">
        <v>2694789.6100000003</v>
      </c>
      <c r="F9" s="22">
        <v>2827757.61</v>
      </c>
      <c r="G9" s="22">
        <v>2728157.29</v>
      </c>
      <c r="H9" s="22">
        <v>2799589.87</v>
      </c>
      <c r="I9" s="22">
        <v>3171894.9</v>
      </c>
      <c r="J9" s="22">
        <v>2982039.44</v>
      </c>
      <c r="K9" s="22">
        <v>2988296.9299999997</v>
      </c>
      <c r="L9" s="22">
        <v>3022508.38</v>
      </c>
      <c r="M9" s="22">
        <v>2990816.1100000003</v>
      </c>
      <c r="N9" s="23">
        <v>3035083.5799999996</v>
      </c>
      <c r="O9" s="24">
        <f>SUM(C9:N9)</f>
        <v>34789958.149999999</v>
      </c>
    </row>
    <row r="10" spans="1:17" ht="12.75" customHeight="1" x14ac:dyDescent="0.25">
      <c r="B10" s="25" t="s">
        <v>14</v>
      </c>
      <c r="C10" s="21">
        <v>2905.6</v>
      </c>
      <c r="D10" s="22">
        <v>16977.3</v>
      </c>
      <c r="E10" s="22">
        <v>4826.1000000000004</v>
      </c>
      <c r="F10" s="22">
        <v>3867.2</v>
      </c>
      <c r="G10" s="22">
        <v>16339.5</v>
      </c>
      <c r="H10" s="22">
        <v>7016.4</v>
      </c>
      <c r="I10" s="22">
        <v>25134.6</v>
      </c>
      <c r="J10" s="22">
        <v>5028.8999999999996</v>
      </c>
      <c r="K10" s="22">
        <v>6814.1</v>
      </c>
      <c r="L10" s="22">
        <v>12208.7</v>
      </c>
      <c r="M10" s="22">
        <v>27457.1</v>
      </c>
      <c r="N10" s="23">
        <v>4466.6000000000004</v>
      </c>
      <c r="O10" s="24">
        <f t="shared" ref="O10:O18" si="0">SUM(C10:N10)</f>
        <v>133042.1</v>
      </c>
      <c r="Q10" s="3"/>
    </row>
    <row r="11" spans="1:17" ht="12.75" customHeight="1" x14ac:dyDescent="0.25">
      <c r="B11" s="25" t="s">
        <v>15</v>
      </c>
      <c r="C11" s="21">
        <v>28620.800000000003</v>
      </c>
      <c r="D11" s="22">
        <v>28540.2</v>
      </c>
      <c r="E11" s="22">
        <v>28701.4</v>
      </c>
      <c r="F11" s="22">
        <v>28620.800000000003</v>
      </c>
      <c r="G11" s="22">
        <v>28304.5</v>
      </c>
      <c r="H11" s="22">
        <v>27528.300000000003</v>
      </c>
      <c r="I11" s="22">
        <v>30055</v>
      </c>
      <c r="J11" s="22">
        <v>30055</v>
      </c>
      <c r="K11" s="22">
        <v>29970.400000000001</v>
      </c>
      <c r="L11" s="22">
        <v>29562.3</v>
      </c>
      <c r="M11" s="22">
        <v>32733.600000000002</v>
      </c>
      <c r="N11" s="23">
        <v>31352.2</v>
      </c>
      <c r="O11" s="24">
        <f t="shared" si="0"/>
        <v>354044.5</v>
      </c>
    </row>
    <row r="12" spans="1:17" ht="12.75" customHeight="1" x14ac:dyDescent="0.25">
      <c r="B12" s="25" t="s">
        <v>16</v>
      </c>
      <c r="C12" s="21">
        <v>56730.8</v>
      </c>
      <c r="D12" s="22">
        <v>20106.099999999999</v>
      </c>
      <c r="E12" s="22">
        <v>7878.8</v>
      </c>
      <c r="F12" s="22">
        <v>57449.5</v>
      </c>
      <c r="G12" s="22">
        <v>110144.2</v>
      </c>
      <c r="H12" s="22">
        <v>0</v>
      </c>
      <c r="I12" s="22">
        <v>0</v>
      </c>
      <c r="J12" s="22">
        <v>2850.2</v>
      </c>
      <c r="K12" s="22">
        <v>0</v>
      </c>
      <c r="L12" s="22">
        <v>0</v>
      </c>
      <c r="M12" s="22">
        <v>0</v>
      </c>
      <c r="N12" s="23">
        <v>0</v>
      </c>
      <c r="O12" s="24">
        <f>SUM(C12:N12)</f>
        <v>255159.60000000003</v>
      </c>
    </row>
    <row r="13" spans="1:17" ht="12.75" customHeight="1" x14ac:dyDescent="0.25">
      <c r="B13" s="20" t="s">
        <v>17</v>
      </c>
      <c r="C13" s="26" t="s">
        <v>29</v>
      </c>
      <c r="D13" s="27" t="s">
        <v>29</v>
      </c>
      <c r="E13" s="27" t="s">
        <v>29</v>
      </c>
      <c r="F13" s="27" t="s">
        <v>29</v>
      </c>
      <c r="G13" s="27" t="s">
        <v>29</v>
      </c>
      <c r="H13" s="27" t="s">
        <v>29</v>
      </c>
      <c r="I13" s="27" t="s">
        <v>29</v>
      </c>
      <c r="J13" s="27" t="s">
        <v>29</v>
      </c>
      <c r="K13" s="27" t="s">
        <v>29</v>
      </c>
      <c r="L13" s="27" t="s">
        <v>29</v>
      </c>
      <c r="M13" s="27" t="s">
        <v>29</v>
      </c>
      <c r="N13" s="27" t="s">
        <v>29</v>
      </c>
      <c r="O13" s="28" t="s">
        <v>29</v>
      </c>
    </row>
    <row r="14" spans="1:17" ht="12.75" customHeight="1" x14ac:dyDescent="0.25">
      <c r="B14" s="29" t="s">
        <v>18</v>
      </c>
      <c r="C14" s="26" t="s">
        <v>29</v>
      </c>
      <c r="D14" s="27" t="s">
        <v>29</v>
      </c>
      <c r="E14" s="27" t="s">
        <v>29</v>
      </c>
      <c r="F14" s="27" t="s">
        <v>29</v>
      </c>
      <c r="G14" s="27" t="s">
        <v>29</v>
      </c>
      <c r="H14" s="27" t="s">
        <v>29</v>
      </c>
      <c r="I14" s="27" t="s">
        <v>29</v>
      </c>
      <c r="J14" s="27" t="s">
        <v>29</v>
      </c>
      <c r="K14" s="27" t="s">
        <v>29</v>
      </c>
      <c r="L14" s="27" t="s">
        <v>29</v>
      </c>
      <c r="M14" s="27" t="s">
        <v>29</v>
      </c>
      <c r="N14" s="27" t="s">
        <v>29</v>
      </c>
      <c r="O14" s="28" t="s">
        <v>29</v>
      </c>
    </row>
    <row r="15" spans="1:17" ht="24.75" customHeight="1" x14ac:dyDescent="0.25">
      <c r="B15" s="30" t="s">
        <v>19</v>
      </c>
      <c r="C15" s="21">
        <v>1261010</v>
      </c>
      <c r="D15" s="22">
        <v>1125103.3</v>
      </c>
      <c r="E15" s="22">
        <v>1182344.24</v>
      </c>
      <c r="F15" s="22">
        <v>1426792.75</v>
      </c>
      <c r="G15" s="22">
        <v>1716933</v>
      </c>
      <c r="H15" s="22">
        <v>1372103.2</v>
      </c>
      <c r="I15" s="22">
        <v>1242075.71</v>
      </c>
      <c r="J15" s="22">
        <v>1442803.24</v>
      </c>
      <c r="K15" s="22">
        <v>1123287.68</v>
      </c>
      <c r="L15" s="22">
        <v>1192809.6000000001</v>
      </c>
      <c r="M15" s="22">
        <v>1420935.9</v>
      </c>
      <c r="N15" s="23">
        <v>1280070</v>
      </c>
      <c r="O15" s="24">
        <f>SUM(C15:N15)</f>
        <v>15786268.619999999</v>
      </c>
    </row>
    <row r="16" spans="1:17" ht="12.75" customHeight="1" x14ac:dyDescent="0.25">
      <c r="B16" s="29" t="s">
        <v>20</v>
      </c>
      <c r="C16" s="21">
        <v>15510.4</v>
      </c>
      <c r="D16" s="22">
        <v>16075.4</v>
      </c>
      <c r="E16" s="22">
        <v>15617.7</v>
      </c>
      <c r="F16" s="22">
        <v>10594.34</v>
      </c>
      <c r="G16" s="22">
        <v>15354.5</v>
      </c>
      <c r="H16" s="22">
        <v>18012.7</v>
      </c>
      <c r="I16" s="22">
        <v>14881.9</v>
      </c>
      <c r="J16" s="22">
        <v>19403.8</v>
      </c>
      <c r="K16" s="22">
        <v>28037.9</v>
      </c>
      <c r="L16" s="22">
        <v>23650.3</v>
      </c>
      <c r="M16" s="22">
        <v>20136.7</v>
      </c>
      <c r="N16" s="23">
        <v>20916.3</v>
      </c>
      <c r="O16" s="24">
        <f t="shared" si="0"/>
        <v>218191.93999999997</v>
      </c>
    </row>
    <row r="17" spans="2:16" ht="12.75" customHeight="1" x14ac:dyDescent="0.25">
      <c r="B17" s="29" t="s">
        <v>21</v>
      </c>
      <c r="C17" s="21">
        <v>2274.6999999999998</v>
      </c>
      <c r="D17" s="22">
        <v>566.6</v>
      </c>
      <c r="E17" s="22">
        <v>8989.2999999999993</v>
      </c>
      <c r="F17" s="22">
        <v>2810.4</v>
      </c>
      <c r="G17" s="22">
        <v>2537</v>
      </c>
      <c r="H17" s="22">
        <v>3308.8</v>
      </c>
      <c r="I17" s="22">
        <v>2200</v>
      </c>
      <c r="J17" s="22">
        <v>1610.7</v>
      </c>
      <c r="K17" s="22">
        <v>0</v>
      </c>
      <c r="L17" s="22">
        <v>2800.3</v>
      </c>
      <c r="M17" s="22">
        <v>5852.2</v>
      </c>
      <c r="N17" s="23">
        <v>0</v>
      </c>
      <c r="O17" s="24">
        <f>SUM(C17:N17)</f>
        <v>32950</v>
      </c>
    </row>
    <row r="18" spans="2:16" ht="12.75" customHeight="1" thickBot="1" x14ac:dyDescent="0.3">
      <c r="B18" s="31" t="s">
        <v>34</v>
      </c>
      <c r="C18" s="32">
        <v>41.2</v>
      </c>
      <c r="D18" s="33">
        <v>275.5</v>
      </c>
      <c r="E18" s="33">
        <v>37.200000000000003</v>
      </c>
      <c r="F18" s="33">
        <v>41.2</v>
      </c>
      <c r="G18" s="33">
        <v>25931.22</v>
      </c>
      <c r="H18" s="33">
        <v>41.2</v>
      </c>
      <c r="I18" s="33">
        <v>39.9</v>
      </c>
      <c r="J18" s="33">
        <v>271.7</v>
      </c>
      <c r="K18" s="33">
        <v>41.2</v>
      </c>
      <c r="L18" s="33">
        <v>839.9</v>
      </c>
      <c r="M18" s="33">
        <v>41.2</v>
      </c>
      <c r="N18" s="34">
        <v>-760.1</v>
      </c>
      <c r="O18" s="35">
        <f t="shared" si="0"/>
        <v>26841.320000000007</v>
      </c>
    </row>
    <row r="19" spans="2:16" ht="14.25" customHeight="1" thickBot="1" x14ac:dyDescent="0.3">
      <c r="B19" s="36" t="s">
        <v>28</v>
      </c>
      <c r="C19" s="37">
        <v>4699739.9800000004</v>
      </c>
      <c r="D19" s="38">
        <v>4535868.99</v>
      </c>
      <c r="E19" s="38">
        <v>4450712.03</v>
      </c>
      <c r="F19" s="38">
        <v>4904035.8</v>
      </c>
      <c r="G19" s="38">
        <v>5185093.22</v>
      </c>
      <c r="H19" s="38">
        <v>4792310.6100000003</v>
      </c>
      <c r="I19" s="38">
        <v>4988857.1400000006</v>
      </c>
      <c r="J19" s="38">
        <v>5006412.45</v>
      </c>
      <c r="K19" s="38">
        <v>4663164.34</v>
      </c>
      <c r="L19" s="38">
        <v>4800711.58</v>
      </c>
      <c r="M19" s="38">
        <v>5006082.6100000003</v>
      </c>
      <c r="N19" s="39">
        <v>4941398.9799999995</v>
      </c>
      <c r="O19" s="40">
        <f>SUM(C19:N19)</f>
        <v>57974387.729999997</v>
      </c>
    </row>
    <row r="20" spans="2:16" ht="17.25" customHeight="1" x14ac:dyDescent="0.25">
      <c r="C20" s="4"/>
      <c r="D20" s="80"/>
      <c r="E20" s="79"/>
      <c r="F20" s="80"/>
      <c r="G20" s="82"/>
      <c r="H20" s="80"/>
      <c r="I20" s="4"/>
      <c r="J20" s="4"/>
      <c r="K20" s="79"/>
      <c r="L20" s="80"/>
      <c r="M20" s="80"/>
      <c r="N20" s="4"/>
      <c r="O20" s="4"/>
      <c r="P20" s="5"/>
    </row>
    <row r="21" spans="2:16" s="6" customFormat="1" ht="14.25" customHeight="1" thickBot="1" x14ac:dyDescent="0.3">
      <c r="B21" s="9" t="s">
        <v>26</v>
      </c>
    </row>
    <row r="22" spans="2:16" ht="27.75" customHeight="1" thickBot="1" x14ac:dyDescent="0.3">
      <c r="B22" s="10" t="s">
        <v>25</v>
      </c>
      <c r="C22" s="11" t="s">
        <v>22</v>
      </c>
      <c r="D22" s="12" t="s">
        <v>1</v>
      </c>
      <c r="E22" s="12" t="s">
        <v>2</v>
      </c>
      <c r="F22" s="12" t="s">
        <v>3</v>
      </c>
      <c r="G22" s="12" t="s">
        <v>4</v>
      </c>
      <c r="H22" s="12" t="s">
        <v>5</v>
      </c>
      <c r="I22" s="12" t="s">
        <v>6</v>
      </c>
      <c r="J22" s="12" t="s">
        <v>7</v>
      </c>
      <c r="K22" s="12" t="s">
        <v>8</v>
      </c>
      <c r="L22" s="12" t="s">
        <v>9</v>
      </c>
      <c r="M22" s="12" t="s">
        <v>10</v>
      </c>
      <c r="N22" s="13" t="s">
        <v>11</v>
      </c>
      <c r="O22" s="41" t="s">
        <v>31</v>
      </c>
      <c r="P22" s="42" t="s">
        <v>32</v>
      </c>
    </row>
    <row r="23" spans="2:16" ht="12.75" customHeight="1" x14ac:dyDescent="0.25">
      <c r="B23" s="15" t="s">
        <v>12</v>
      </c>
      <c r="C23" s="43">
        <v>2460</v>
      </c>
      <c r="D23" s="44">
        <v>2419</v>
      </c>
      <c r="E23" s="44">
        <v>2379</v>
      </c>
      <c r="F23" s="44">
        <v>2289</v>
      </c>
      <c r="G23" s="44">
        <v>2310</v>
      </c>
      <c r="H23" s="44">
        <v>2311</v>
      </c>
      <c r="I23" s="44">
        <v>2210</v>
      </c>
      <c r="J23" s="44">
        <v>2297</v>
      </c>
      <c r="K23" s="44">
        <v>2097</v>
      </c>
      <c r="L23" s="44">
        <v>2225</v>
      </c>
      <c r="M23" s="44">
        <v>2209</v>
      </c>
      <c r="N23" s="45">
        <v>2419</v>
      </c>
      <c r="O23" s="46">
        <f>SUM(C23:N23)</f>
        <v>27625</v>
      </c>
      <c r="P23" s="47">
        <f>AVERAGE(C23:N23)</f>
        <v>2302.0833333333335</v>
      </c>
    </row>
    <row r="24" spans="2:16" ht="12.75" customHeight="1" x14ac:dyDescent="0.25">
      <c r="B24" s="20" t="s">
        <v>13</v>
      </c>
      <c r="C24" s="48">
        <v>6550</v>
      </c>
      <c r="D24" s="49">
        <v>6543</v>
      </c>
      <c r="E24" s="49">
        <v>6505</v>
      </c>
      <c r="F24" s="49">
        <v>6544</v>
      </c>
      <c r="G24" s="49">
        <v>6518</v>
      </c>
      <c r="H24" s="49">
        <v>6489</v>
      </c>
      <c r="I24" s="49">
        <v>6530</v>
      </c>
      <c r="J24" s="49">
        <v>6493</v>
      </c>
      <c r="K24" s="49">
        <v>6473</v>
      </c>
      <c r="L24" s="49">
        <v>6471</v>
      </c>
      <c r="M24" s="49">
        <v>6437</v>
      </c>
      <c r="N24" s="50">
        <v>6452</v>
      </c>
      <c r="O24" s="51">
        <f t="shared" ref="O24:O33" si="1">SUM(C24:N24)</f>
        <v>78005</v>
      </c>
      <c r="P24" s="52">
        <f>AVERAGE(C24:N24)</f>
        <v>6500.416666666667</v>
      </c>
    </row>
    <row r="25" spans="2:16" ht="12.75" customHeight="1" x14ac:dyDescent="0.25">
      <c r="B25" s="25" t="s">
        <v>14</v>
      </c>
      <c r="C25" s="53">
        <v>2</v>
      </c>
      <c r="D25" s="49">
        <v>4</v>
      </c>
      <c r="E25" s="49">
        <v>1</v>
      </c>
      <c r="F25" s="49">
        <v>2</v>
      </c>
      <c r="G25" s="49">
        <v>6</v>
      </c>
      <c r="H25" s="49">
        <v>3</v>
      </c>
      <c r="I25" s="49">
        <v>5</v>
      </c>
      <c r="J25" s="49">
        <v>3</v>
      </c>
      <c r="K25" s="49">
        <v>3</v>
      </c>
      <c r="L25" s="49">
        <v>4</v>
      </c>
      <c r="M25" s="49">
        <v>5</v>
      </c>
      <c r="N25" s="50">
        <v>4</v>
      </c>
      <c r="O25" s="51">
        <f t="shared" si="1"/>
        <v>42</v>
      </c>
      <c r="P25" s="52">
        <f t="shared" ref="P25:P34" si="2">AVERAGE(C25:N25)</f>
        <v>3.5</v>
      </c>
    </row>
    <row r="26" spans="2:16" ht="12.75" customHeight="1" x14ac:dyDescent="0.25">
      <c r="B26" s="25" t="s">
        <v>15</v>
      </c>
      <c r="C26" s="48">
        <v>140</v>
      </c>
      <c r="D26" s="49">
        <v>138</v>
      </c>
      <c r="E26" s="49">
        <v>142</v>
      </c>
      <c r="F26" s="49">
        <v>140</v>
      </c>
      <c r="G26" s="49">
        <v>139</v>
      </c>
      <c r="H26" s="49">
        <v>135</v>
      </c>
      <c r="I26" s="49">
        <v>134</v>
      </c>
      <c r="J26" s="49">
        <v>134</v>
      </c>
      <c r="K26" s="49">
        <v>134</v>
      </c>
      <c r="L26" s="49">
        <v>133</v>
      </c>
      <c r="M26" s="49">
        <v>144</v>
      </c>
      <c r="N26" s="50">
        <v>138</v>
      </c>
      <c r="O26" s="51">
        <f t="shared" si="1"/>
        <v>1651</v>
      </c>
      <c r="P26" s="52">
        <f t="shared" si="2"/>
        <v>137.58333333333334</v>
      </c>
    </row>
    <row r="27" spans="2:16" ht="12.75" customHeight="1" x14ac:dyDescent="0.25">
      <c r="B27" s="25" t="s">
        <v>16</v>
      </c>
      <c r="C27" s="48">
        <v>4</v>
      </c>
      <c r="D27" s="49">
        <v>1</v>
      </c>
      <c r="E27" s="49">
        <v>1</v>
      </c>
      <c r="F27" s="49">
        <v>3</v>
      </c>
      <c r="G27" s="49">
        <v>3</v>
      </c>
      <c r="H27" s="49">
        <v>0</v>
      </c>
      <c r="I27" s="49">
        <v>0</v>
      </c>
      <c r="J27" s="49">
        <v>1</v>
      </c>
      <c r="K27" s="49">
        <v>0</v>
      </c>
      <c r="L27" s="49">
        <v>0</v>
      </c>
      <c r="M27" s="49">
        <v>0</v>
      </c>
      <c r="N27" s="50">
        <v>0</v>
      </c>
      <c r="O27" s="51">
        <f>SUM(C27:N27)</f>
        <v>13</v>
      </c>
      <c r="P27" s="52">
        <f t="shared" si="2"/>
        <v>1.0833333333333333</v>
      </c>
    </row>
    <row r="28" spans="2:16" ht="12.75" customHeight="1" x14ac:dyDescent="0.25">
      <c r="B28" s="20" t="s">
        <v>17</v>
      </c>
      <c r="C28" s="54" t="s">
        <v>29</v>
      </c>
      <c r="D28" s="55" t="s">
        <v>29</v>
      </c>
      <c r="E28" s="55" t="s">
        <v>29</v>
      </c>
      <c r="F28" s="27" t="s">
        <v>29</v>
      </c>
      <c r="G28" s="27" t="s">
        <v>29</v>
      </c>
      <c r="H28" s="27" t="s">
        <v>29</v>
      </c>
      <c r="I28" s="27" t="s">
        <v>29</v>
      </c>
      <c r="J28" s="55" t="s">
        <v>29</v>
      </c>
      <c r="K28" s="55" t="s">
        <v>29</v>
      </c>
      <c r="L28" s="55" t="s">
        <v>29</v>
      </c>
      <c r="M28" s="55" t="s">
        <v>29</v>
      </c>
      <c r="N28" s="27" t="s">
        <v>29</v>
      </c>
      <c r="O28" s="56" t="s">
        <v>29</v>
      </c>
      <c r="P28" s="56" t="s">
        <v>29</v>
      </c>
    </row>
    <row r="29" spans="2:16" ht="12.75" customHeight="1" x14ac:dyDescent="0.25">
      <c r="B29" s="29" t="s">
        <v>18</v>
      </c>
      <c r="C29" s="54" t="s">
        <v>29</v>
      </c>
      <c r="D29" s="55" t="s">
        <v>29</v>
      </c>
      <c r="E29" s="55" t="s">
        <v>29</v>
      </c>
      <c r="F29" s="27" t="s">
        <v>29</v>
      </c>
      <c r="G29" s="27" t="s">
        <v>29</v>
      </c>
      <c r="H29" s="27" t="s">
        <v>29</v>
      </c>
      <c r="I29" s="27" t="s">
        <v>29</v>
      </c>
      <c r="J29" s="55" t="s">
        <v>29</v>
      </c>
      <c r="K29" s="55" t="s">
        <v>29</v>
      </c>
      <c r="L29" s="55" t="s">
        <v>29</v>
      </c>
      <c r="M29" s="55" t="s">
        <v>29</v>
      </c>
      <c r="N29" s="27" t="s">
        <v>29</v>
      </c>
      <c r="O29" s="56" t="s">
        <v>29</v>
      </c>
      <c r="P29" s="56" t="s">
        <v>29</v>
      </c>
    </row>
    <row r="30" spans="2:16" ht="26.25" customHeight="1" x14ac:dyDescent="0.25">
      <c r="B30" s="30" t="s">
        <v>19</v>
      </c>
      <c r="C30" s="48">
        <v>680</v>
      </c>
      <c r="D30" s="49">
        <v>480</v>
      </c>
      <c r="E30" s="49">
        <v>562</v>
      </c>
      <c r="F30" s="49">
        <v>757</v>
      </c>
      <c r="G30" s="49">
        <v>713</v>
      </c>
      <c r="H30" s="49">
        <v>651</v>
      </c>
      <c r="I30" s="49">
        <v>646</v>
      </c>
      <c r="J30" s="49">
        <v>613</v>
      </c>
      <c r="K30" s="49">
        <v>639</v>
      </c>
      <c r="L30" s="49">
        <v>558</v>
      </c>
      <c r="M30" s="49">
        <v>647</v>
      </c>
      <c r="N30" s="50">
        <v>617</v>
      </c>
      <c r="O30" s="51">
        <f t="shared" si="1"/>
        <v>7563</v>
      </c>
      <c r="P30" s="52">
        <f t="shared" si="2"/>
        <v>630.25</v>
      </c>
    </row>
    <row r="31" spans="2:16" ht="12.75" customHeight="1" x14ac:dyDescent="0.25">
      <c r="B31" s="29" t="s">
        <v>20</v>
      </c>
      <c r="C31" s="48">
        <v>56</v>
      </c>
      <c r="D31" s="49">
        <v>56</v>
      </c>
      <c r="E31" s="49">
        <v>58</v>
      </c>
      <c r="F31" s="49">
        <v>50</v>
      </c>
      <c r="G31" s="49">
        <v>46</v>
      </c>
      <c r="H31" s="49">
        <v>56</v>
      </c>
      <c r="I31" s="49">
        <v>50</v>
      </c>
      <c r="J31" s="49">
        <v>55</v>
      </c>
      <c r="K31" s="49">
        <v>71</v>
      </c>
      <c r="L31" s="49">
        <v>54</v>
      </c>
      <c r="M31" s="49">
        <v>57</v>
      </c>
      <c r="N31" s="50">
        <v>50</v>
      </c>
      <c r="O31" s="51">
        <f t="shared" si="1"/>
        <v>659</v>
      </c>
      <c r="P31" s="52">
        <f t="shared" si="2"/>
        <v>54.916666666666664</v>
      </c>
    </row>
    <row r="32" spans="2:16" ht="12.75" customHeight="1" x14ac:dyDescent="0.25">
      <c r="B32" s="29" t="s">
        <v>21</v>
      </c>
      <c r="C32" s="48">
        <v>2</v>
      </c>
      <c r="D32" s="49">
        <v>1</v>
      </c>
      <c r="E32" s="49">
        <v>5</v>
      </c>
      <c r="F32" s="49">
        <v>2</v>
      </c>
      <c r="G32" s="49">
        <v>2</v>
      </c>
      <c r="H32" s="49">
        <v>1</v>
      </c>
      <c r="I32" s="49">
        <v>1</v>
      </c>
      <c r="J32" s="49">
        <v>1</v>
      </c>
      <c r="K32" s="49">
        <v>0</v>
      </c>
      <c r="L32" s="49">
        <v>1</v>
      </c>
      <c r="M32" s="49">
        <v>2</v>
      </c>
      <c r="N32" s="50">
        <v>0</v>
      </c>
      <c r="O32" s="51">
        <f>SUM(C32:N32)</f>
        <v>18</v>
      </c>
      <c r="P32" s="52">
        <f t="shared" si="2"/>
        <v>1.5</v>
      </c>
    </row>
    <row r="33" spans="2:16" ht="12.75" customHeight="1" thickBot="1" x14ac:dyDescent="0.3">
      <c r="B33" s="31" t="s">
        <v>34</v>
      </c>
      <c r="C33" s="57">
        <v>1</v>
      </c>
      <c r="D33" s="58">
        <v>2</v>
      </c>
      <c r="E33" s="58">
        <v>1</v>
      </c>
      <c r="F33" s="58">
        <v>1</v>
      </c>
      <c r="G33" s="58">
        <v>2</v>
      </c>
      <c r="H33" s="58">
        <v>1</v>
      </c>
      <c r="I33" s="58">
        <v>1</v>
      </c>
      <c r="J33" s="58">
        <v>2</v>
      </c>
      <c r="K33" s="58">
        <v>1</v>
      </c>
      <c r="L33" s="58">
        <v>1</v>
      </c>
      <c r="M33" s="58">
        <v>1</v>
      </c>
      <c r="N33" s="59">
        <v>1</v>
      </c>
      <c r="O33" s="60">
        <f t="shared" si="1"/>
        <v>15</v>
      </c>
      <c r="P33" s="61">
        <f t="shared" si="2"/>
        <v>1.25</v>
      </c>
    </row>
    <row r="34" spans="2:16" ht="14.25" customHeight="1" thickBot="1" x14ac:dyDescent="0.3">
      <c r="B34" s="36" t="s">
        <v>28</v>
      </c>
      <c r="C34" s="62">
        <v>9895</v>
      </c>
      <c r="D34" s="63">
        <v>9644</v>
      </c>
      <c r="E34" s="63">
        <v>9654</v>
      </c>
      <c r="F34" s="63">
        <v>9788</v>
      </c>
      <c r="G34" s="63">
        <v>9739</v>
      </c>
      <c r="H34" s="63">
        <v>9647</v>
      </c>
      <c r="I34" s="63">
        <v>9577</v>
      </c>
      <c r="J34" s="63">
        <v>9599</v>
      </c>
      <c r="K34" s="63">
        <v>9418</v>
      </c>
      <c r="L34" s="63">
        <v>9447</v>
      </c>
      <c r="M34" s="63">
        <v>9502</v>
      </c>
      <c r="N34" s="64">
        <v>9681</v>
      </c>
      <c r="O34" s="65">
        <f>SUM(C34:N34)</f>
        <v>115591</v>
      </c>
      <c r="P34" s="66">
        <f t="shared" si="2"/>
        <v>9632.5833333333339</v>
      </c>
    </row>
    <row r="35" spans="2:16" ht="17.25" customHeight="1" x14ac:dyDescent="0.25">
      <c r="C35" s="7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2:16" ht="16.5" customHeight="1" thickBot="1" x14ac:dyDescent="0.3">
      <c r="B36" s="9" t="s">
        <v>27</v>
      </c>
      <c r="C36" s="3"/>
      <c r="D36" s="3"/>
    </row>
    <row r="37" spans="2:16" ht="25.5" customHeight="1" thickBot="1" x14ac:dyDescent="0.3">
      <c r="B37" s="10" t="s">
        <v>25</v>
      </c>
      <c r="C37" s="11" t="s">
        <v>0</v>
      </c>
      <c r="D37" s="12" t="s">
        <v>1</v>
      </c>
      <c r="E37" s="12" t="s">
        <v>2</v>
      </c>
      <c r="F37" s="12" t="s">
        <v>3</v>
      </c>
      <c r="G37" s="12" t="s">
        <v>4</v>
      </c>
      <c r="H37" s="12" t="s">
        <v>5</v>
      </c>
      <c r="I37" s="12" t="s">
        <v>6</v>
      </c>
      <c r="J37" s="12" t="s">
        <v>7</v>
      </c>
      <c r="K37" s="12" t="s">
        <v>8</v>
      </c>
      <c r="L37" s="12" t="s">
        <v>9</v>
      </c>
      <c r="M37" s="12" t="s">
        <v>10</v>
      </c>
      <c r="N37" s="13" t="s">
        <v>11</v>
      </c>
      <c r="O37" s="67" t="s">
        <v>30</v>
      </c>
    </row>
    <row r="38" spans="2:16" ht="12.75" customHeight="1" x14ac:dyDescent="0.25">
      <c r="B38" s="15" t="s">
        <v>12</v>
      </c>
      <c r="C38" s="68">
        <v>227.59070731707317</v>
      </c>
      <c r="D38" s="69">
        <v>228.18251343530383</v>
      </c>
      <c r="E38" s="69">
        <v>213.33656158049601</v>
      </c>
      <c r="F38" s="69">
        <v>238.57667103538662</v>
      </c>
      <c r="G38" s="69">
        <v>234.36883549783551</v>
      </c>
      <c r="H38" s="69">
        <v>244.35748160969277</v>
      </c>
      <c r="I38" s="69">
        <v>227.40956108597285</v>
      </c>
      <c r="J38" s="69">
        <v>227.40508053983456</v>
      </c>
      <c r="K38" s="69">
        <v>232.10115879828325</v>
      </c>
      <c r="L38" s="69">
        <v>232.05937078651684</v>
      </c>
      <c r="M38" s="69">
        <v>230.018017202354</v>
      </c>
      <c r="N38" s="70">
        <v>235.74634146341464</v>
      </c>
      <c r="O38" s="71">
        <v>230.8753484162896</v>
      </c>
    </row>
    <row r="39" spans="2:16" ht="12.75" customHeight="1" x14ac:dyDescent="0.25">
      <c r="B39" s="20" t="s">
        <v>13</v>
      </c>
      <c r="C39" s="72">
        <v>423.3241740458015</v>
      </c>
      <c r="D39" s="22">
        <v>424.30858780375974</v>
      </c>
      <c r="E39" s="22">
        <v>414.26435203689476</v>
      </c>
      <c r="F39" s="22">
        <v>432.11454920537898</v>
      </c>
      <c r="G39" s="22">
        <v>418.55742405645907</v>
      </c>
      <c r="H39" s="22">
        <v>431.43625674217907</v>
      </c>
      <c r="I39" s="22">
        <v>485.74194486983151</v>
      </c>
      <c r="J39" s="22">
        <v>459.2698968119513</v>
      </c>
      <c r="K39" s="22">
        <v>461.65563571759611</v>
      </c>
      <c r="L39" s="22">
        <v>467.08520785040952</v>
      </c>
      <c r="M39" s="22">
        <v>464.6288814665217</v>
      </c>
      <c r="N39" s="23">
        <v>470.40973031618097</v>
      </c>
      <c r="O39" s="24">
        <v>445.99651496698925</v>
      </c>
    </row>
    <row r="40" spans="2:16" ht="12.75" customHeight="1" x14ac:dyDescent="0.25">
      <c r="B40" s="25" t="s">
        <v>14</v>
      </c>
      <c r="C40" s="72">
        <v>1452.8</v>
      </c>
      <c r="D40" s="22">
        <v>4244.3249999999998</v>
      </c>
      <c r="E40" s="22">
        <v>4826.1000000000004</v>
      </c>
      <c r="F40" s="22">
        <v>1933.6</v>
      </c>
      <c r="G40" s="22">
        <v>2723.25</v>
      </c>
      <c r="H40" s="22">
        <v>2338.7999999999997</v>
      </c>
      <c r="I40" s="22">
        <v>5026.92</v>
      </c>
      <c r="J40" s="22">
        <v>1676.3</v>
      </c>
      <c r="K40" s="22">
        <v>2271.3666666666668</v>
      </c>
      <c r="L40" s="22">
        <v>3052.1750000000002</v>
      </c>
      <c r="M40" s="22">
        <v>5491.42</v>
      </c>
      <c r="N40" s="23">
        <v>1116.6500000000001</v>
      </c>
      <c r="O40" s="24">
        <v>3167.6690476190479</v>
      </c>
    </row>
    <row r="41" spans="2:16" ht="12.75" customHeight="1" x14ac:dyDescent="0.25">
      <c r="B41" s="25" t="s">
        <v>15</v>
      </c>
      <c r="C41" s="72">
        <v>204.43428571428572</v>
      </c>
      <c r="D41" s="22">
        <v>206.81304347826088</v>
      </c>
      <c r="E41" s="22">
        <v>202.1225352112676</v>
      </c>
      <c r="F41" s="22">
        <v>204.43428571428572</v>
      </c>
      <c r="G41" s="22">
        <v>203.62949640287769</v>
      </c>
      <c r="H41" s="22">
        <v>203.91333333333336</v>
      </c>
      <c r="I41" s="22">
        <v>224.29104477611941</v>
      </c>
      <c r="J41" s="22">
        <v>224.29104477611941</v>
      </c>
      <c r="K41" s="22">
        <v>223.65970149253732</v>
      </c>
      <c r="L41" s="22">
        <v>222.27293233082708</v>
      </c>
      <c r="M41" s="22">
        <v>227.31666666666669</v>
      </c>
      <c r="N41" s="23">
        <v>227.18985507246379</v>
      </c>
      <c r="O41" s="24">
        <v>214.44245911568746</v>
      </c>
    </row>
    <row r="42" spans="2:16" ht="12.75" customHeight="1" x14ac:dyDescent="0.25">
      <c r="B42" s="25" t="s">
        <v>16</v>
      </c>
      <c r="C42" s="72">
        <v>14182.7</v>
      </c>
      <c r="D42" s="22">
        <v>20106.099999999999</v>
      </c>
      <c r="E42" s="17">
        <v>7878.8</v>
      </c>
      <c r="F42" s="22">
        <v>19149.833333333332</v>
      </c>
      <c r="G42" s="22">
        <v>36714.73333333333</v>
      </c>
      <c r="H42" s="22">
        <v>0</v>
      </c>
      <c r="I42" s="22">
        <v>0</v>
      </c>
      <c r="J42" s="22">
        <v>2850.2</v>
      </c>
      <c r="K42" s="22">
        <v>0</v>
      </c>
      <c r="L42" s="22">
        <v>0</v>
      </c>
      <c r="M42" s="22">
        <v>0</v>
      </c>
      <c r="N42" s="23">
        <v>0</v>
      </c>
      <c r="O42" s="24">
        <v>19627.66153846154</v>
      </c>
    </row>
    <row r="43" spans="2:16" ht="12.75" customHeight="1" x14ac:dyDescent="0.25">
      <c r="B43" s="20" t="s">
        <v>17</v>
      </c>
      <c r="C43" s="73" t="s">
        <v>29</v>
      </c>
      <c r="D43" s="55" t="s">
        <v>29</v>
      </c>
      <c r="E43" s="55" t="s">
        <v>29</v>
      </c>
      <c r="F43" s="55" t="s">
        <v>29</v>
      </c>
      <c r="G43" s="55" t="s">
        <v>29</v>
      </c>
      <c r="H43" s="55" t="s">
        <v>29</v>
      </c>
      <c r="I43" s="55" t="s">
        <v>29</v>
      </c>
      <c r="J43" s="55" t="s">
        <v>29</v>
      </c>
      <c r="K43" s="55" t="s">
        <v>29</v>
      </c>
      <c r="L43" s="55" t="s">
        <v>29</v>
      </c>
      <c r="M43" s="55" t="s">
        <v>29</v>
      </c>
      <c r="N43" s="27" t="s">
        <v>29</v>
      </c>
      <c r="O43" s="56" t="s">
        <v>29</v>
      </c>
    </row>
    <row r="44" spans="2:16" ht="12.75" customHeight="1" x14ac:dyDescent="0.25">
      <c r="B44" s="29" t="s">
        <v>18</v>
      </c>
      <c r="C44" s="73" t="s">
        <v>29</v>
      </c>
      <c r="D44" s="55" t="s">
        <v>29</v>
      </c>
      <c r="E44" s="55" t="s">
        <v>29</v>
      </c>
      <c r="F44" s="55" t="s">
        <v>29</v>
      </c>
      <c r="G44" s="55" t="s">
        <v>29</v>
      </c>
      <c r="H44" s="55" t="s">
        <v>29</v>
      </c>
      <c r="I44" s="55" t="s">
        <v>29</v>
      </c>
      <c r="J44" s="55" t="s">
        <v>29</v>
      </c>
      <c r="K44" s="55" t="s">
        <v>29</v>
      </c>
      <c r="L44" s="55" t="s">
        <v>29</v>
      </c>
      <c r="M44" s="55" t="s">
        <v>29</v>
      </c>
      <c r="N44" s="27" t="s">
        <v>29</v>
      </c>
      <c r="O44" s="56" t="s">
        <v>29</v>
      </c>
    </row>
    <row r="45" spans="2:16" ht="26.25" customHeight="1" x14ac:dyDescent="0.25">
      <c r="B45" s="30" t="s">
        <v>19</v>
      </c>
      <c r="C45" s="72">
        <v>1854.4264705882354</v>
      </c>
      <c r="D45" s="22">
        <v>2343.9652083333335</v>
      </c>
      <c r="E45" s="22">
        <v>2103.8153736654804</v>
      </c>
      <c r="F45" s="22">
        <v>1884.7988771466314</v>
      </c>
      <c r="G45" s="22">
        <v>2408.0406732117813</v>
      </c>
      <c r="H45" s="22">
        <v>2107.685407066052</v>
      </c>
      <c r="I45" s="22">
        <v>1922.7178173374612</v>
      </c>
      <c r="J45" s="22">
        <v>2353.6757585644373</v>
      </c>
      <c r="K45" s="22">
        <v>1757.8836932707354</v>
      </c>
      <c r="L45" s="22">
        <v>2137.6516129032261</v>
      </c>
      <c r="M45" s="22">
        <v>2196.1914992272023</v>
      </c>
      <c r="N45" s="23">
        <v>2074.6677471636954</v>
      </c>
      <c r="O45" s="24">
        <v>2087.3024752082506</v>
      </c>
    </row>
    <row r="46" spans="2:16" ht="12.75" customHeight="1" x14ac:dyDescent="0.25">
      <c r="B46" s="29" t="s">
        <v>20</v>
      </c>
      <c r="C46" s="72">
        <v>276.97142857142859</v>
      </c>
      <c r="D46" s="22">
        <v>287.06071428571425</v>
      </c>
      <c r="E46" s="22">
        <v>269.27068965517242</v>
      </c>
      <c r="F46" s="22">
        <v>211.88679999999999</v>
      </c>
      <c r="G46" s="22">
        <v>333.79347826086956</v>
      </c>
      <c r="H46" s="22">
        <v>321.65535714285716</v>
      </c>
      <c r="I46" s="22">
        <v>297.63799999999998</v>
      </c>
      <c r="J46" s="22">
        <v>352.79636363636365</v>
      </c>
      <c r="K46" s="22">
        <v>394.90000000000003</v>
      </c>
      <c r="L46" s="22">
        <v>437.96851851851852</v>
      </c>
      <c r="M46" s="22">
        <v>353.27543859649126</v>
      </c>
      <c r="N46" s="23">
        <v>418.32599999999996</v>
      </c>
      <c r="O46" s="24">
        <v>331.09550834597871</v>
      </c>
    </row>
    <row r="47" spans="2:16" ht="12.75" customHeight="1" x14ac:dyDescent="0.25">
      <c r="B47" s="29" t="s">
        <v>21</v>
      </c>
      <c r="C47" s="72">
        <v>1137.3499999999999</v>
      </c>
      <c r="D47" s="22">
        <v>566.6</v>
      </c>
      <c r="E47" s="22">
        <v>1797.86</v>
      </c>
      <c r="F47" s="22">
        <v>1405.2</v>
      </c>
      <c r="G47" s="22">
        <v>1268.5</v>
      </c>
      <c r="H47" s="22">
        <v>3308.8</v>
      </c>
      <c r="I47" s="22">
        <v>2200</v>
      </c>
      <c r="J47" s="22">
        <v>1610.7</v>
      </c>
      <c r="K47" s="22">
        <v>0</v>
      </c>
      <c r="L47" s="22">
        <v>2800.3</v>
      </c>
      <c r="M47" s="22">
        <v>2926.1</v>
      </c>
      <c r="N47" s="23">
        <v>0</v>
      </c>
      <c r="O47" s="24">
        <v>1830.5555555555557</v>
      </c>
    </row>
    <row r="48" spans="2:16" ht="12.75" customHeight="1" thickBot="1" x14ac:dyDescent="0.3">
      <c r="B48" s="78" t="s">
        <v>34</v>
      </c>
      <c r="C48" s="74">
        <v>41.2</v>
      </c>
      <c r="D48" s="75">
        <v>137.75</v>
      </c>
      <c r="E48" s="75">
        <v>37.200000000000003</v>
      </c>
      <c r="F48" s="75">
        <v>41.2</v>
      </c>
      <c r="G48" s="75">
        <v>12965.61</v>
      </c>
      <c r="H48" s="75">
        <v>41.2</v>
      </c>
      <c r="I48" s="75">
        <v>39.9</v>
      </c>
      <c r="J48" s="75">
        <v>135.85</v>
      </c>
      <c r="K48" s="75">
        <v>41.2</v>
      </c>
      <c r="L48" s="75">
        <v>839.9</v>
      </c>
      <c r="M48" s="75">
        <v>41.2</v>
      </c>
      <c r="N48" s="76">
        <v>-760.1</v>
      </c>
      <c r="O48" s="77">
        <v>1789.4213333333339</v>
      </c>
    </row>
    <row r="49" spans="3:3" ht="22.5" customHeight="1" x14ac:dyDescent="0.25">
      <c r="C49" s="5"/>
    </row>
    <row r="50" spans="3:3" x14ac:dyDescent="0.25">
      <c r="C50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2023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2022-09-30T10:01:49Z</dcterms:created>
  <dcterms:modified xsi:type="dcterms:W3CDTF">2024-02-02T08:17:39Z</dcterms:modified>
</cp:coreProperties>
</file>