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ÚP\"/>
    </mc:Choice>
  </mc:AlternateContent>
  <bookViews>
    <workbookView xWindow="0" yWindow="0" windowWidth="21690" windowHeight="7980"/>
  </bookViews>
  <sheets>
    <sheet name="rok 202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3" l="1"/>
  <c r="D19" i="3"/>
  <c r="P33" i="3" l="1"/>
  <c r="P23" i="3"/>
  <c r="O33" i="3"/>
  <c r="O23" i="3"/>
  <c r="C34" i="3" l="1"/>
  <c r="O19" i="3"/>
  <c r="C19" i="3"/>
  <c r="O30" i="3" l="1"/>
  <c r="P32" i="3" l="1"/>
  <c r="O32" i="3"/>
  <c r="P31" i="3"/>
  <c r="O31" i="3"/>
  <c r="P30" i="3"/>
  <c r="P27" i="3"/>
  <c r="O27" i="3"/>
  <c r="P26" i="3"/>
  <c r="O26" i="3"/>
  <c r="P25" i="3"/>
  <c r="O25" i="3"/>
  <c r="P24" i="3"/>
  <c r="P34" i="3" s="1"/>
  <c r="O24" i="3"/>
  <c r="O18" i="3"/>
  <c r="O17" i="3"/>
  <c r="O16" i="3"/>
  <c r="O15" i="3"/>
  <c r="O12" i="3"/>
  <c r="O11" i="3"/>
  <c r="O10" i="3"/>
  <c r="O9" i="3"/>
  <c r="O8" i="3"/>
  <c r="O34" i="3" l="1"/>
</calcChain>
</file>

<file path=xl/sharedStrings.xml><?xml version="1.0" encoding="utf-8"?>
<sst xmlns="http://schemas.openxmlformats.org/spreadsheetml/2006/main" count="104" uniqueCount="37">
  <si>
    <t xml:space="preserve">január 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</si>
  <si>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</si>
  <si>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</si>
  <si>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</si>
  <si>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</si>
  <si>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</si>
  <si>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</si>
  <si>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</si>
  <si>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</si>
  <si>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</si>
  <si>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</si>
  <si>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</si>
  <si>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</si>
  <si>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</si>
  <si>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</si>
  <si>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</si>
  <si>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</si>
  <si>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</si>
  <si>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</si>
  <si>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</si>
  <si>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</si>
  <si>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</si>
  <si>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január</t>
  </si>
  <si>
    <r>
      <t xml:space="preserve">Úrazové dávky </t>
    </r>
    <r>
      <rPr>
        <sz val="10"/>
        <rFont val="Arial"/>
        <family val="2"/>
        <charset val="238"/>
      </rPr>
      <t>(vyplatené zo ZFÚP)</t>
    </r>
  </si>
  <si>
    <t>Výdavky na úrazové dávky v €</t>
  </si>
  <si>
    <t xml:space="preserve">Druh dávky </t>
  </si>
  <si>
    <t>Počty vyplatených úrazových dávok</t>
  </si>
  <si>
    <t>Priemerné výšky úrazových dávok v €</t>
  </si>
  <si>
    <t xml:space="preserve">Spolu </t>
  </si>
  <si>
    <t>-</t>
  </si>
  <si>
    <t xml:space="preserve">priemerná mesačná výška </t>
  </si>
  <si>
    <t>spolu v roku</t>
  </si>
  <si>
    <t xml:space="preserve">priemerný mesačný počet </t>
  </si>
  <si>
    <r>
      <t>spolu v roku</t>
    </r>
    <r>
      <rPr>
        <vertAlign val="superscript"/>
        <sz val="10"/>
        <rFont val="Arial"/>
        <family val="2"/>
        <charset val="238"/>
      </rPr>
      <t xml:space="preserve"> </t>
    </r>
  </si>
  <si>
    <t>Výplata poistných plnení minulých rokov</t>
  </si>
  <si>
    <t>Sociálna poisťovňa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</si>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</sst>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3" fontId="2" fillId="0" borderId="0" xfId="1" applyNumberFormat="1" applyFont="1" applyFill="1" applyBorder="1"/>
    <xf numFmtId="3" fontId="2" fillId="0" borderId="6" xfId="1" applyNumberFormat="1" applyFont="1" applyFill="1" applyBorder="1"/>
    <xf numFmtId="4" fontId="2" fillId="0" borderId="0" xfId="1" applyNumberFormat="1" applyFont="1" applyFill="1" applyBorder="1"/>
    <xf numFmtId="0" fontId="3" fillId="0" borderId="0" xfId="1" applyFont="1" applyFill="1" applyBorder="1"/>
    <xf numFmtId="3" fontId="2" fillId="0" borderId="0" xfId="4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1" fillId="0" borderId="7" xfId="1" applyFont="1" applyFill="1" applyBorder="1"/>
    <xf numFmtId="0" fontId="1" fillId="0" borderId="8" xfId="1" quotePrefix="1" applyFont="1" applyFill="1" applyBorder="1" applyAlignment="1">
      <alignment horizontal="center"/>
    </xf>
    <xf numFmtId="0" fontId="1" fillId="0" borderId="9" xfId="1" quotePrefix="1" applyFont="1" applyFill="1" applyBorder="1" applyAlignment="1">
      <alignment horizontal="center"/>
    </xf>
    <xf numFmtId="0" fontId="1" fillId="0" borderId="10" xfId="1" quotePrefix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3" fontId="1" fillId="0" borderId="11" xfId="2" applyNumberFormat="1" applyFont="1" applyFill="1" applyBorder="1" applyAlignment="1">
      <alignment horizontal="left"/>
    </xf>
    <xf numFmtId="4" fontId="1" fillId="0" borderId="12" xfId="1" applyNumberFormat="1" applyFont="1" applyFill="1" applyBorder="1"/>
    <xf numFmtId="4" fontId="1" fillId="0" borderId="5" xfId="1" applyNumberFormat="1" applyFont="1" applyFill="1" applyBorder="1"/>
    <xf numFmtId="4" fontId="1" fillId="0" borderId="13" xfId="1" applyNumberFormat="1" applyFont="1" applyFill="1" applyBorder="1"/>
    <xf numFmtId="4" fontId="1" fillId="0" borderId="11" xfId="1" applyNumberFormat="1" applyFont="1" applyFill="1" applyBorder="1"/>
    <xf numFmtId="3" fontId="1" fillId="0" borderId="14" xfId="2" applyNumberFormat="1" applyFont="1" applyFill="1" applyBorder="1" applyAlignment="1">
      <alignment horizontal="left"/>
    </xf>
    <xf numFmtId="4" fontId="1" fillId="0" borderId="15" xfId="1" applyNumberFormat="1" applyFont="1" applyFill="1" applyBorder="1"/>
    <xf numFmtId="4" fontId="1" fillId="0" borderId="1" xfId="1" applyNumberFormat="1" applyFont="1" applyFill="1" applyBorder="1"/>
    <xf numFmtId="4" fontId="1" fillId="0" borderId="16" xfId="1" applyNumberFormat="1" applyFont="1" applyFill="1" applyBorder="1"/>
    <xf numFmtId="4" fontId="1" fillId="0" borderId="14" xfId="1" applyNumberFormat="1" applyFont="1" applyFill="1" applyBorder="1"/>
    <xf numFmtId="3" fontId="1" fillId="0" borderId="14" xfId="2" applyNumberFormat="1" applyFont="1" applyFill="1" applyBorder="1"/>
    <xf numFmtId="4" fontId="1" fillId="0" borderId="15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14" xfId="1" applyNumberFormat="1" applyFont="1" applyFill="1" applyBorder="1" applyAlignment="1">
      <alignment horizontal="center"/>
    </xf>
    <xf numFmtId="0" fontId="1" fillId="0" borderId="14" xfId="2" applyFont="1" applyFill="1" applyBorder="1" applyAlignment="1">
      <alignment horizontal="left"/>
    </xf>
    <xf numFmtId="0" fontId="1" fillId="0" borderId="14" xfId="2" applyFont="1" applyFill="1" applyBorder="1" applyAlignment="1">
      <alignment horizontal="left" wrapText="1"/>
    </xf>
    <xf numFmtId="0" fontId="1" fillId="0" borderId="17" xfId="2" applyFont="1" applyFill="1" applyBorder="1" applyAlignment="1">
      <alignment horizontal="left"/>
    </xf>
    <xf numFmtId="4" fontId="1" fillId="0" borderId="18" xfId="1" applyNumberFormat="1" applyFont="1" applyFill="1" applyBorder="1"/>
    <xf numFmtId="4" fontId="1" fillId="0" borderId="2" xfId="1" applyNumberFormat="1" applyFont="1" applyFill="1" applyBorder="1"/>
    <xf numFmtId="4" fontId="1" fillId="0" borderId="19" xfId="1" applyNumberFormat="1" applyFont="1" applyFill="1" applyBorder="1"/>
    <xf numFmtId="4" fontId="1" fillId="0" borderId="17" xfId="1" applyNumberFormat="1" applyFont="1" applyFill="1" applyBorder="1"/>
    <xf numFmtId="0" fontId="1" fillId="0" borderId="7" xfId="2" applyFont="1" applyFill="1" applyBorder="1" applyAlignment="1">
      <alignment horizontal="left"/>
    </xf>
    <xf numFmtId="4" fontId="1" fillId="0" borderId="8" xfId="1" applyNumberFormat="1" applyFont="1" applyFill="1" applyBorder="1"/>
    <xf numFmtId="4" fontId="1" fillId="0" borderId="9" xfId="1" applyNumberFormat="1" applyFont="1" applyFill="1" applyBorder="1"/>
    <xf numFmtId="4" fontId="1" fillId="0" borderId="10" xfId="1" applyNumberFormat="1" applyFont="1" applyFill="1" applyBorder="1"/>
    <xf numFmtId="4" fontId="1" fillId="0" borderId="7" xfId="1" applyNumberFormat="1" applyFont="1" applyFill="1" applyBorder="1"/>
    <xf numFmtId="0" fontId="6" fillId="0" borderId="7" xfId="0" applyFont="1" applyFill="1" applyBorder="1" applyAlignment="1">
      <alignment horizontal="center"/>
    </xf>
    <xf numFmtId="2" fontId="6" fillId="0" borderId="20" xfId="0" applyNumberFormat="1" applyFont="1" applyFill="1" applyBorder="1" applyAlignment="1">
      <alignment horizontal="center" wrapText="1"/>
    </xf>
    <xf numFmtId="3" fontId="1" fillId="0" borderId="12" xfId="1" applyNumberFormat="1" applyFont="1" applyFill="1" applyBorder="1"/>
    <xf numFmtId="3" fontId="1" fillId="0" borderId="5" xfId="1" applyNumberFormat="1" applyFont="1" applyFill="1" applyBorder="1"/>
    <xf numFmtId="3" fontId="1" fillId="0" borderId="13" xfId="1" applyNumberFormat="1" applyFont="1" applyFill="1" applyBorder="1"/>
    <xf numFmtId="3" fontId="1" fillId="0" borderId="11" xfId="1" applyNumberFormat="1" applyFont="1" applyFill="1" applyBorder="1"/>
    <xf numFmtId="3" fontId="1" fillId="0" borderId="21" xfId="1" applyNumberFormat="1" applyFont="1" applyFill="1" applyBorder="1"/>
    <xf numFmtId="3" fontId="1" fillId="0" borderId="15" xfId="1" applyNumberFormat="1" applyFont="1" applyFill="1" applyBorder="1"/>
    <xf numFmtId="3" fontId="1" fillId="0" borderId="1" xfId="1" applyNumberFormat="1" applyFont="1" applyFill="1" applyBorder="1"/>
    <xf numFmtId="3" fontId="1" fillId="0" borderId="16" xfId="1" applyNumberFormat="1" applyFont="1" applyFill="1" applyBorder="1"/>
    <xf numFmtId="3" fontId="1" fillId="0" borderId="14" xfId="1" applyNumberFormat="1" applyFont="1" applyFill="1" applyBorder="1"/>
    <xf numFmtId="3" fontId="1" fillId="0" borderId="22" xfId="1" applyNumberFormat="1" applyFont="1" applyFill="1" applyBorder="1"/>
    <xf numFmtId="3" fontId="1" fillId="0" borderId="15" xfId="3" applyNumberFormat="1" applyFont="1" applyFill="1" applyBorder="1" applyProtection="1">
      <protection locked="0"/>
    </xf>
    <xf numFmtId="49" fontId="1" fillId="0" borderId="15" xfId="1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49" fontId="1" fillId="0" borderId="14" xfId="1" applyNumberFormat="1" applyFont="1" applyFill="1" applyBorder="1" applyAlignment="1">
      <alignment horizontal="center"/>
    </xf>
    <xf numFmtId="3" fontId="1" fillId="0" borderId="18" xfId="1" applyNumberFormat="1" applyFont="1" applyFill="1" applyBorder="1"/>
    <xf numFmtId="3" fontId="1" fillId="0" borderId="2" xfId="1" applyNumberFormat="1" applyFont="1" applyFill="1" applyBorder="1"/>
    <xf numFmtId="3" fontId="1" fillId="0" borderId="19" xfId="1" applyNumberFormat="1" applyFont="1" applyFill="1" applyBorder="1"/>
    <xf numFmtId="3" fontId="1" fillId="0" borderId="17" xfId="1" applyNumberFormat="1" applyFont="1" applyFill="1" applyBorder="1"/>
    <xf numFmtId="3" fontId="1" fillId="0" borderId="23" xfId="1" applyNumberFormat="1" applyFont="1" applyFill="1" applyBorder="1"/>
    <xf numFmtId="3" fontId="1" fillId="0" borderId="8" xfId="1" applyNumberFormat="1" applyFont="1" applyFill="1" applyBorder="1"/>
    <xf numFmtId="3" fontId="1" fillId="0" borderId="9" xfId="1" applyNumberFormat="1" applyFont="1" applyFill="1" applyBorder="1"/>
    <xf numFmtId="3" fontId="1" fillId="0" borderId="10" xfId="1" applyNumberFormat="1" applyFont="1" applyFill="1" applyBorder="1"/>
    <xf numFmtId="3" fontId="1" fillId="0" borderId="7" xfId="1" applyNumberFormat="1" applyFont="1" applyFill="1" applyBorder="1"/>
    <xf numFmtId="3" fontId="1" fillId="0" borderId="20" xfId="1" applyNumberFormat="1" applyFont="1" applyFill="1" applyBorder="1"/>
    <xf numFmtId="0" fontId="6" fillId="0" borderId="7" xfId="0" applyFont="1" applyFill="1" applyBorder="1" applyAlignment="1">
      <alignment horizontal="center" wrapText="1"/>
    </xf>
    <xf numFmtId="4" fontId="1" fillId="0" borderId="3" xfId="1" applyNumberFormat="1" applyFont="1" applyFill="1" applyBorder="1"/>
    <xf numFmtId="4" fontId="1" fillId="0" borderId="4" xfId="1" applyNumberFormat="1" applyFont="1" applyFill="1" applyBorder="1"/>
    <xf numFmtId="4" fontId="1" fillId="0" borderId="24" xfId="1" applyNumberFormat="1" applyFont="1" applyFill="1" applyBorder="1"/>
    <xf numFmtId="4" fontId="1" fillId="0" borderId="25" xfId="1" applyNumberFormat="1" applyFont="1" applyFill="1" applyBorder="1"/>
    <xf numFmtId="4" fontId="1" fillId="0" borderId="26" xfId="1" applyNumberFormat="1" applyFont="1" applyFill="1" applyBorder="1"/>
    <xf numFmtId="49" fontId="1" fillId="0" borderId="26" xfId="1" applyNumberFormat="1" applyFont="1" applyFill="1" applyBorder="1" applyAlignment="1">
      <alignment horizontal="center"/>
    </xf>
    <xf numFmtId="4" fontId="1" fillId="0" borderId="28" xfId="1" applyNumberFormat="1" applyFont="1" applyFill="1" applyBorder="1"/>
    <xf numFmtId="4" fontId="1" fillId="0" borderId="29" xfId="1" applyNumberFormat="1" applyFont="1" applyFill="1" applyBorder="1"/>
    <xf numFmtId="4" fontId="1" fillId="0" borderId="30" xfId="1" applyNumberFormat="1" applyFont="1" applyFill="1" applyBorder="1"/>
    <xf numFmtId="4" fontId="1" fillId="0" borderId="27" xfId="1" applyNumberFormat="1" applyFont="1" applyFill="1" applyBorder="1"/>
    <xf numFmtId="0" fontId="1" fillId="0" borderId="27" xfId="2" applyFont="1" applyFill="1" applyBorder="1" applyAlignment="1">
      <alignment horizontal="left"/>
    </xf>
    <xf numFmtId="4" fontId="1" fillId="0" borderId="6" xfId="1" applyNumberFormat="1" applyFont="1" applyFill="1" applyBorder="1"/>
    <xf numFmtId="4" fontId="2" fillId="0" borderId="6" xfId="1" applyNumberFormat="1" applyFont="1" applyFill="1" applyBorder="1"/>
    <xf numFmtId="0" fontId="8" fillId="0" borderId="0" xfId="0" applyFont="1"/>
    <xf numFmtId="4" fontId="9" fillId="0" borderId="6" xfId="1" applyNumberFormat="1" applyFont="1" applyFill="1" applyBorder="1"/>
    <xf numFmtId="3" fontId="3" fillId="0" borderId="0" xfId="1" applyNumberFormat="1" applyFont="1" applyFill="1" applyBorder="1"/>
  </cellXfs>
  <cellStyles count="5">
    <cellStyle name="Normálna" xfId="0" builtinId="0"/>
    <cellStyle name="normálne_V ZFNP január 2010 2" xfId="2"/>
    <cellStyle name="normálne_Zošit13" xfId="4"/>
    <cellStyle name="normálne_Zošit16 2" xfId="1"/>
    <cellStyle name="normálne_Zošit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zoomScaleNormal="100" workbookViewId="0"/>
  </sheetViews>
  <sheetFormatPr defaultColWidth="9.140625" defaultRowHeight="15.75" x14ac:dyDescent="0.25"/>
  <cols>
    <col min="1" max="1" width="1.5703125" style="1" customWidth="1"/>
    <col min="2" max="2" width="34.85546875" style="1" customWidth="1"/>
    <col min="3" max="11" width="12.140625" style="1" customWidth="1"/>
    <col min="12" max="13" width="13.140625" style="1" customWidth="1"/>
    <col min="14" max="14" width="12.140625" style="1" customWidth="1"/>
    <col min="15" max="16" width="13" style="1" customWidth="1"/>
    <col min="17" max="17" width="17.42578125" style="1" customWidth="1"/>
    <col min="18" max="16384" width="9.140625" style="1"/>
  </cols>
  <sheetData>
    <row r="1" spans="2:17" x14ac:dyDescent="0.25">
      <c r="B1" s="81" t="s">
        <v>35</v>
      </c>
      <c r="C1"/>
    </row>
    <row r="2" spans="2:17" x14ac:dyDescent="0.25">
      <c r="Q2" s="5"/>
    </row>
    <row r="3" spans="2:17" ht="13.9" customHeight="1" x14ac:dyDescent="0.25">
      <c r="B3" s="8" t="s">
        <v>23</v>
      </c>
      <c r="L3" s="5"/>
    </row>
    <row r="4" spans="2:17" ht="14.45" customHeight="1" x14ac:dyDescent="0.25">
      <c r="B4" s="8" t="s">
        <v>36</v>
      </c>
    </row>
    <row r="5" spans="2:17" ht="16.5" customHeight="1" x14ac:dyDescent="0.25">
      <c r="B5" s="8"/>
      <c r="Q5" s="5"/>
    </row>
    <row r="6" spans="2:17" ht="16.5" thickBot="1" x14ac:dyDescent="0.3">
      <c r="B6" s="9" t="s">
        <v>24</v>
      </c>
      <c r="O6" s="2"/>
    </row>
    <row r="7" spans="2:17" ht="18" customHeight="1" thickBot="1" x14ac:dyDescent="0.3">
      <c r="B7" s="10" t="s">
        <v>25</v>
      </c>
      <c r="C7" s="11" t="s">
        <v>0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3" t="s">
        <v>11</v>
      </c>
      <c r="O7" s="14" t="s">
        <v>33</v>
      </c>
    </row>
    <row r="8" spans="2:17" ht="12.75" customHeight="1" x14ac:dyDescent="0.25">
      <c r="B8" s="15" t="s">
        <v>12</v>
      </c>
      <c r="C8" s="16">
        <v>580960.4</v>
      </c>
      <c r="D8" s="17">
        <v>587207.69999999995</v>
      </c>
      <c r="E8" s="17"/>
      <c r="F8" s="17"/>
      <c r="G8" s="17"/>
      <c r="H8" s="17"/>
      <c r="I8" s="17"/>
      <c r="J8" s="17"/>
      <c r="K8" s="17"/>
      <c r="L8" s="17"/>
      <c r="M8" s="17"/>
      <c r="N8" s="18"/>
      <c r="O8" s="19">
        <f>SUM(C8:N8)</f>
        <v>1168168.1000000001</v>
      </c>
    </row>
    <row r="9" spans="2:17" ht="12.75" customHeight="1" x14ac:dyDescent="0.25">
      <c r="B9" s="20" t="s">
        <v>13</v>
      </c>
      <c r="C9" s="21">
        <v>3351536.36</v>
      </c>
      <c r="D9" s="22">
        <v>3415069.6599999997</v>
      </c>
      <c r="E9" s="22"/>
      <c r="F9" s="22"/>
      <c r="G9" s="22"/>
      <c r="H9" s="22"/>
      <c r="I9" s="22"/>
      <c r="J9" s="22"/>
      <c r="K9" s="22"/>
      <c r="L9" s="22"/>
      <c r="M9" s="22"/>
      <c r="N9" s="23"/>
      <c r="O9" s="24">
        <f>SUM(C9:N9)</f>
        <v>6766606.0199999996</v>
      </c>
    </row>
    <row r="10" spans="2:17" ht="12.75" customHeight="1" x14ac:dyDescent="0.25">
      <c r="B10" s="25" t="s">
        <v>14</v>
      </c>
      <c r="C10" s="21">
        <v>15433.7</v>
      </c>
      <c r="D10" s="22">
        <v>0</v>
      </c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24">
        <f t="shared" ref="O10:O18" si="0">SUM(C10:N10)</f>
        <v>15433.7</v>
      </c>
      <c r="Q10" s="3"/>
    </row>
    <row r="11" spans="2:17" ht="12.75" customHeight="1" x14ac:dyDescent="0.25">
      <c r="B11" s="25" t="s">
        <v>15</v>
      </c>
      <c r="C11" s="21">
        <v>32324.9</v>
      </c>
      <c r="D11" s="22">
        <v>32386.800000000003</v>
      </c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>
        <f t="shared" si="0"/>
        <v>64711.700000000004</v>
      </c>
    </row>
    <row r="12" spans="2:17" ht="12.75" customHeight="1" x14ac:dyDescent="0.25">
      <c r="B12" s="25" t="s">
        <v>16</v>
      </c>
      <c r="C12" s="21">
        <v>18903.8</v>
      </c>
      <c r="D12" s="22">
        <v>43981.2</v>
      </c>
      <c r="E12" s="22"/>
      <c r="F12" s="22"/>
      <c r="G12" s="22"/>
      <c r="H12" s="22"/>
      <c r="I12" s="22"/>
      <c r="J12" s="22"/>
      <c r="K12" s="22"/>
      <c r="L12" s="22"/>
      <c r="M12" s="22"/>
      <c r="N12" s="23"/>
      <c r="O12" s="24">
        <f>SUM(C12:N12)</f>
        <v>62885</v>
      </c>
    </row>
    <row r="13" spans="2:17" ht="12.75" customHeight="1" x14ac:dyDescent="0.25">
      <c r="B13" s="20" t="s">
        <v>17</v>
      </c>
      <c r="C13" s="26" t="s">
        <v>29</v>
      </c>
      <c r="D13" s="26" t="s">
        <v>29</v>
      </c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8" t="s">
        <v>29</v>
      </c>
    </row>
    <row r="14" spans="2:17" ht="12.75" customHeight="1" x14ac:dyDescent="0.25">
      <c r="B14" s="29" t="s">
        <v>18</v>
      </c>
      <c r="C14" s="26" t="s">
        <v>29</v>
      </c>
      <c r="D14" s="26" t="s">
        <v>29</v>
      </c>
      <c r="E14" s="26"/>
      <c r="F14" s="27"/>
      <c r="G14" s="27"/>
      <c r="H14" s="27"/>
      <c r="I14" s="27"/>
      <c r="J14" s="27"/>
      <c r="K14" s="27"/>
      <c r="L14" s="27"/>
      <c r="M14" s="27"/>
      <c r="N14" s="27"/>
      <c r="O14" s="28" t="s">
        <v>29</v>
      </c>
    </row>
    <row r="15" spans="2:17" ht="26.45" customHeight="1" x14ac:dyDescent="0.25">
      <c r="B15" s="30" t="s">
        <v>19</v>
      </c>
      <c r="C15" s="21">
        <v>1317097.1000000001</v>
      </c>
      <c r="D15" s="22">
        <v>886003.52</v>
      </c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4">
        <f>SUM(C15:N15)</f>
        <v>2203100.62</v>
      </c>
      <c r="Q15" s="5"/>
    </row>
    <row r="16" spans="2:17" ht="12.75" customHeight="1" x14ac:dyDescent="0.25">
      <c r="B16" s="29" t="s">
        <v>20</v>
      </c>
      <c r="C16" s="21">
        <v>47959.7</v>
      </c>
      <c r="D16" s="22">
        <v>23859.19</v>
      </c>
      <c r="E16" s="22"/>
      <c r="F16" s="22"/>
      <c r="G16" s="22"/>
      <c r="H16" s="22"/>
      <c r="I16" s="22"/>
      <c r="J16" s="22"/>
      <c r="K16" s="22"/>
      <c r="L16" s="22"/>
      <c r="M16" s="22"/>
      <c r="N16" s="23"/>
      <c r="O16" s="24">
        <f t="shared" si="0"/>
        <v>71818.89</v>
      </c>
    </row>
    <row r="17" spans="2:17" ht="12.75" customHeight="1" x14ac:dyDescent="0.25">
      <c r="B17" s="29" t="s">
        <v>21</v>
      </c>
      <c r="C17" s="21">
        <v>3026.1</v>
      </c>
      <c r="D17" s="22">
        <v>2623.2</v>
      </c>
      <c r="E17" s="22"/>
      <c r="F17" s="22"/>
      <c r="G17" s="22"/>
      <c r="H17" s="22"/>
      <c r="I17" s="22"/>
      <c r="J17" s="22"/>
      <c r="K17" s="22"/>
      <c r="L17" s="22"/>
      <c r="M17" s="22"/>
      <c r="N17" s="23"/>
      <c r="O17" s="24">
        <f>SUM(C17:N17)</f>
        <v>5649.2999999999993</v>
      </c>
    </row>
    <row r="18" spans="2:17" ht="12.75" customHeight="1" thickBot="1" x14ac:dyDescent="0.3">
      <c r="B18" s="31" t="s">
        <v>34</v>
      </c>
      <c r="C18" s="32">
        <v>41.2</v>
      </c>
      <c r="D18" s="33">
        <v>247.5</v>
      </c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5">
        <f t="shared" si="0"/>
        <v>288.7</v>
      </c>
    </row>
    <row r="19" spans="2:17" ht="14.25" customHeight="1" thickBot="1" x14ac:dyDescent="0.3">
      <c r="B19" s="36" t="s">
        <v>28</v>
      </c>
      <c r="C19" s="37">
        <f>SUM(C8:C12,C15:C18)</f>
        <v>5367283.26</v>
      </c>
      <c r="D19" s="37">
        <f>SUM(D8:D12,D15:D18)</f>
        <v>4991378.7699999996</v>
      </c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40">
        <f>SUM(C19:N19)</f>
        <v>10358662.029999999</v>
      </c>
    </row>
    <row r="20" spans="2:17" ht="17.25" customHeight="1" x14ac:dyDescent="0.25">
      <c r="C20" s="80"/>
      <c r="D20" s="80"/>
      <c r="E20" s="79"/>
      <c r="F20" s="80"/>
      <c r="G20" s="82"/>
      <c r="H20" s="80"/>
      <c r="I20" s="4"/>
      <c r="J20" s="4"/>
      <c r="K20" s="79"/>
      <c r="L20" s="80"/>
      <c r="M20" s="80"/>
      <c r="N20" s="82"/>
      <c r="O20" s="4"/>
      <c r="P20" s="5"/>
    </row>
    <row r="21" spans="2:17" s="6" customFormat="1" ht="14.25" customHeight="1" thickBot="1" x14ac:dyDescent="0.3">
      <c r="B21" s="9" t="s">
        <v>26</v>
      </c>
      <c r="I21" s="83"/>
    </row>
    <row r="22" spans="2:17" ht="27.75" customHeight="1" thickBot="1" x14ac:dyDescent="0.3">
      <c r="B22" s="10" t="s">
        <v>25</v>
      </c>
      <c r="C22" s="11" t="s">
        <v>22</v>
      </c>
      <c r="D22" s="12" t="s">
        <v>1</v>
      </c>
      <c r="E22" s="12" t="s">
        <v>2</v>
      </c>
      <c r="F22" s="12" t="s">
        <v>3</v>
      </c>
      <c r="G22" s="12" t="s">
        <v>4</v>
      </c>
      <c r="H22" s="12" t="s">
        <v>5</v>
      </c>
      <c r="I22" s="12" t="s">
        <v>6</v>
      </c>
      <c r="J22" s="12" t="s">
        <v>7</v>
      </c>
      <c r="K22" s="12" t="s">
        <v>8</v>
      </c>
      <c r="L22" s="12" t="s">
        <v>9</v>
      </c>
      <c r="M22" s="12" t="s">
        <v>10</v>
      </c>
      <c r="N22" s="13" t="s">
        <v>11</v>
      </c>
      <c r="O22" s="41" t="s">
        <v>31</v>
      </c>
      <c r="P22" s="42" t="s">
        <v>32</v>
      </c>
      <c r="Q22" s="3"/>
    </row>
    <row r="23" spans="2:17" ht="12.75" customHeight="1" x14ac:dyDescent="0.25">
      <c r="B23" s="15" t="s">
        <v>12</v>
      </c>
      <c r="C23" s="43">
        <v>2069</v>
      </c>
      <c r="D23" s="44">
        <v>1972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>
        <f>SUM(C23:N23)</f>
        <v>4041</v>
      </c>
      <c r="P23" s="47">
        <f>AVERAGE(C23:N23)</f>
        <v>2020.5</v>
      </c>
    </row>
    <row r="24" spans="2:17" ht="12.75" customHeight="1" x14ac:dyDescent="0.25">
      <c r="B24" s="20" t="s">
        <v>13</v>
      </c>
      <c r="C24" s="48">
        <v>6284</v>
      </c>
      <c r="D24" s="49">
        <v>6269</v>
      </c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51">
        <f t="shared" ref="O24:O31" si="1">SUM(C24:N24)</f>
        <v>12553</v>
      </c>
      <c r="P24" s="52">
        <f>AVERAGE(C24:N24)</f>
        <v>6276.5</v>
      </c>
    </row>
    <row r="25" spans="2:17" ht="12.75" customHeight="1" x14ac:dyDescent="0.25">
      <c r="B25" s="25" t="s">
        <v>14</v>
      </c>
      <c r="C25" s="53">
        <v>3</v>
      </c>
      <c r="D25" s="49">
        <v>0</v>
      </c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51">
        <f t="shared" si="1"/>
        <v>3</v>
      </c>
      <c r="P25" s="52">
        <f t="shared" ref="P25:P32" si="2">AVERAGE(C25:N25)</f>
        <v>1.5</v>
      </c>
    </row>
    <row r="26" spans="2:17" ht="12.75" customHeight="1" x14ac:dyDescent="0.25">
      <c r="B26" s="25" t="s">
        <v>15</v>
      </c>
      <c r="C26" s="48">
        <v>126</v>
      </c>
      <c r="D26" s="49">
        <v>127</v>
      </c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51">
        <f t="shared" si="1"/>
        <v>253</v>
      </c>
      <c r="P26" s="52">
        <f t="shared" si="2"/>
        <v>126.5</v>
      </c>
    </row>
    <row r="27" spans="2:17" ht="12.75" customHeight="1" x14ac:dyDescent="0.25">
      <c r="B27" s="25" t="s">
        <v>16</v>
      </c>
      <c r="C27" s="48">
        <v>1</v>
      </c>
      <c r="D27" s="49">
        <v>2</v>
      </c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51">
        <f>SUM(C27:N27)</f>
        <v>3</v>
      </c>
      <c r="P27" s="52">
        <f t="shared" si="2"/>
        <v>1.5</v>
      </c>
    </row>
    <row r="28" spans="2:17" ht="12.75" customHeight="1" x14ac:dyDescent="0.25">
      <c r="B28" s="20" t="s">
        <v>17</v>
      </c>
      <c r="C28" s="54" t="s">
        <v>29</v>
      </c>
      <c r="D28" s="26" t="s">
        <v>29</v>
      </c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56" t="s">
        <v>29</v>
      </c>
      <c r="P28" s="56" t="s">
        <v>29</v>
      </c>
    </row>
    <row r="29" spans="2:17" ht="12.75" customHeight="1" x14ac:dyDescent="0.25">
      <c r="B29" s="29" t="s">
        <v>18</v>
      </c>
      <c r="C29" s="54" t="s">
        <v>29</v>
      </c>
      <c r="D29" s="26" t="s">
        <v>29</v>
      </c>
      <c r="E29" s="26"/>
      <c r="F29" s="27"/>
      <c r="G29" s="27"/>
      <c r="H29" s="27"/>
      <c r="I29" s="27"/>
      <c r="J29" s="27"/>
      <c r="K29" s="27"/>
      <c r="L29" s="27"/>
      <c r="M29" s="27"/>
      <c r="N29" s="27"/>
      <c r="O29" s="56" t="s">
        <v>29</v>
      </c>
      <c r="P29" s="56" t="s">
        <v>29</v>
      </c>
    </row>
    <row r="30" spans="2:17" ht="26.25" customHeight="1" x14ac:dyDescent="0.25">
      <c r="B30" s="30" t="s">
        <v>19</v>
      </c>
      <c r="C30" s="48">
        <v>643</v>
      </c>
      <c r="D30" s="49">
        <v>408</v>
      </c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51">
        <f>SUM(C30:N30)</f>
        <v>1051</v>
      </c>
      <c r="P30" s="52">
        <f t="shared" si="2"/>
        <v>525.5</v>
      </c>
    </row>
    <row r="31" spans="2:17" ht="12.75" customHeight="1" x14ac:dyDescent="0.25">
      <c r="B31" s="29" t="s">
        <v>20</v>
      </c>
      <c r="C31" s="48">
        <v>99</v>
      </c>
      <c r="D31" s="49">
        <v>53</v>
      </c>
      <c r="E31" s="49"/>
      <c r="F31" s="49"/>
      <c r="G31" s="49"/>
      <c r="H31" s="49"/>
      <c r="I31" s="49"/>
      <c r="J31" s="49"/>
      <c r="K31" s="49"/>
      <c r="L31" s="49"/>
      <c r="M31" s="49"/>
      <c r="N31" s="50"/>
      <c r="O31" s="51">
        <f t="shared" si="1"/>
        <v>152</v>
      </c>
      <c r="P31" s="52">
        <f t="shared" si="2"/>
        <v>76</v>
      </c>
    </row>
    <row r="32" spans="2:17" ht="12.75" customHeight="1" x14ac:dyDescent="0.25">
      <c r="B32" s="29" t="s">
        <v>21</v>
      </c>
      <c r="C32" s="48">
        <v>1</v>
      </c>
      <c r="D32" s="49">
        <v>1</v>
      </c>
      <c r="E32" s="49"/>
      <c r="F32" s="49"/>
      <c r="G32" s="49"/>
      <c r="H32" s="49"/>
      <c r="I32" s="49"/>
      <c r="J32" s="49"/>
      <c r="K32" s="49"/>
      <c r="L32" s="49"/>
      <c r="M32" s="49"/>
      <c r="N32" s="50"/>
      <c r="O32" s="51">
        <f>SUM(C32:N32)</f>
        <v>2</v>
      </c>
      <c r="P32" s="52">
        <f t="shared" si="2"/>
        <v>1</v>
      </c>
    </row>
    <row r="33" spans="2:16" ht="12.75" customHeight="1" thickBot="1" x14ac:dyDescent="0.3">
      <c r="B33" s="31" t="s">
        <v>34</v>
      </c>
      <c r="C33" s="57">
        <v>1</v>
      </c>
      <c r="D33" s="58">
        <v>2</v>
      </c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60">
        <f>SUM(C33:N33)</f>
        <v>3</v>
      </c>
      <c r="P33" s="61">
        <f>AVERAGE(C33:N33)</f>
        <v>1.5</v>
      </c>
    </row>
    <row r="34" spans="2:16" ht="14.25" customHeight="1" thickBot="1" x14ac:dyDescent="0.3">
      <c r="B34" s="36" t="s">
        <v>28</v>
      </c>
      <c r="C34" s="62">
        <f>SUM(C23:C27,C30:C33)</f>
        <v>9227</v>
      </c>
      <c r="D34" s="62">
        <f>SUM(D23:D27,D30:D33)</f>
        <v>8834</v>
      </c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>
        <f>SUM(O23:O27,O30:O33)</f>
        <v>18061</v>
      </c>
      <c r="P34" s="66">
        <f>SUM(P23:P27,P30:P33)</f>
        <v>9030.5</v>
      </c>
    </row>
    <row r="35" spans="2:16" ht="17.25" customHeight="1" x14ac:dyDescent="0.25">
      <c r="C35" s="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ht="16.5" customHeight="1" thickBot="1" x14ac:dyDescent="0.3">
      <c r="B36" s="9" t="s">
        <v>27</v>
      </c>
      <c r="C36" s="3"/>
      <c r="D36" s="3"/>
    </row>
    <row r="37" spans="2:16" ht="25.5" customHeight="1" thickBot="1" x14ac:dyDescent="0.3">
      <c r="B37" s="10" t="s">
        <v>25</v>
      </c>
      <c r="C37" s="11" t="s">
        <v>0</v>
      </c>
      <c r="D37" s="12" t="s">
        <v>1</v>
      </c>
      <c r="E37" s="12" t="s">
        <v>2</v>
      </c>
      <c r="F37" s="12" t="s">
        <v>3</v>
      </c>
      <c r="G37" s="12" t="s">
        <v>4</v>
      </c>
      <c r="H37" s="12" t="s">
        <v>5</v>
      </c>
      <c r="I37" s="12" t="s">
        <v>6</v>
      </c>
      <c r="J37" s="12" t="s">
        <v>7</v>
      </c>
      <c r="K37" s="12" t="s">
        <v>8</v>
      </c>
      <c r="L37" s="12" t="s">
        <v>9</v>
      </c>
      <c r="M37" s="12" t="s">
        <v>10</v>
      </c>
      <c r="N37" s="13" t="s">
        <v>11</v>
      </c>
      <c r="O37" s="67" t="s">
        <v>30</v>
      </c>
    </row>
    <row r="38" spans="2:16" ht="12.75" customHeight="1" x14ac:dyDescent="0.25">
      <c r="B38" s="15" t="s">
        <v>12</v>
      </c>
      <c r="C38" s="68">
        <v>280.79284678588692</v>
      </c>
      <c r="D38" s="69">
        <v>297.77266734279914</v>
      </c>
      <c r="E38" s="69"/>
      <c r="F38" s="69"/>
      <c r="G38" s="69"/>
      <c r="H38" s="69"/>
      <c r="I38" s="69"/>
      <c r="J38" s="69"/>
      <c r="K38" s="69"/>
      <c r="L38" s="69"/>
      <c r="M38" s="69"/>
      <c r="N38" s="70"/>
      <c r="O38" s="71">
        <v>289.07896560257365</v>
      </c>
    </row>
    <row r="39" spans="2:16" ht="12.75" customHeight="1" x14ac:dyDescent="0.25">
      <c r="B39" s="20" t="s">
        <v>13</v>
      </c>
      <c r="C39" s="72">
        <v>533.34442393380016</v>
      </c>
      <c r="D39" s="22">
        <v>544.75509012601685</v>
      </c>
      <c r="E39" s="22"/>
      <c r="F39" s="22"/>
      <c r="G39" s="22"/>
      <c r="H39" s="22"/>
      <c r="I39" s="22"/>
      <c r="J39" s="22"/>
      <c r="K39" s="22"/>
      <c r="L39" s="22"/>
      <c r="M39" s="22"/>
      <c r="N39" s="23"/>
      <c r="O39" s="24">
        <v>539.04293953636579</v>
      </c>
    </row>
    <row r="40" spans="2:16" ht="12.75" customHeight="1" x14ac:dyDescent="0.25">
      <c r="B40" s="25" t="s">
        <v>14</v>
      </c>
      <c r="C40" s="72">
        <v>5144.5666666666666</v>
      </c>
      <c r="D40" s="22">
        <v>0</v>
      </c>
      <c r="E40" s="22"/>
      <c r="F40" s="22"/>
      <c r="G40" s="22"/>
      <c r="H40" s="22"/>
      <c r="I40" s="22"/>
      <c r="J40" s="22"/>
      <c r="K40" s="22"/>
      <c r="L40" s="22"/>
      <c r="M40" s="22"/>
      <c r="N40" s="23"/>
      <c r="O40" s="24">
        <v>5144.5666666666666</v>
      </c>
    </row>
    <row r="41" spans="2:16" ht="12.75" customHeight="1" x14ac:dyDescent="0.25">
      <c r="B41" s="25" t="s">
        <v>15</v>
      </c>
      <c r="C41" s="72">
        <v>256.5468253968254</v>
      </c>
      <c r="D41" s="22">
        <v>255.01417322834649</v>
      </c>
      <c r="E41" s="22"/>
      <c r="F41" s="22"/>
      <c r="G41" s="22"/>
      <c r="H41" s="22"/>
      <c r="I41" s="22"/>
      <c r="J41" s="22"/>
      <c r="K41" s="22"/>
      <c r="L41" s="22"/>
      <c r="M41" s="22"/>
      <c r="N41" s="23"/>
      <c r="O41" s="24">
        <v>255.77747035573125</v>
      </c>
    </row>
    <row r="42" spans="2:16" ht="12.75" customHeight="1" x14ac:dyDescent="0.25">
      <c r="B42" s="25" t="s">
        <v>16</v>
      </c>
      <c r="C42" s="72">
        <v>18903.8</v>
      </c>
      <c r="D42" s="22">
        <v>21990.6</v>
      </c>
      <c r="E42" s="17"/>
      <c r="F42" s="22"/>
      <c r="G42" s="22"/>
      <c r="H42" s="22"/>
      <c r="I42" s="22"/>
      <c r="J42" s="22"/>
      <c r="K42" s="22"/>
      <c r="L42" s="22"/>
      <c r="M42" s="22"/>
      <c r="N42" s="23"/>
      <c r="O42" s="24">
        <v>20961.666666666668</v>
      </c>
    </row>
    <row r="43" spans="2:16" ht="12.75" customHeight="1" x14ac:dyDescent="0.25">
      <c r="B43" s="20" t="s">
        <v>17</v>
      </c>
      <c r="C43" s="73" t="s">
        <v>29</v>
      </c>
      <c r="D43" s="26" t="s">
        <v>29</v>
      </c>
      <c r="E43" s="26"/>
      <c r="F43" s="55"/>
      <c r="G43" s="27"/>
      <c r="H43" s="27"/>
      <c r="I43" s="27"/>
      <c r="J43" s="27"/>
      <c r="K43" s="27"/>
      <c r="L43" s="27"/>
      <c r="M43" s="27"/>
      <c r="N43" s="27"/>
      <c r="O43" s="56" t="s">
        <v>29</v>
      </c>
    </row>
    <row r="44" spans="2:16" ht="12.75" customHeight="1" x14ac:dyDescent="0.25">
      <c r="B44" s="29" t="s">
        <v>18</v>
      </c>
      <c r="C44" s="73" t="s">
        <v>29</v>
      </c>
      <c r="D44" s="26" t="s">
        <v>29</v>
      </c>
      <c r="E44" s="26"/>
      <c r="F44" s="55"/>
      <c r="G44" s="27"/>
      <c r="H44" s="27"/>
      <c r="I44" s="27"/>
      <c r="J44" s="27"/>
      <c r="K44" s="27"/>
      <c r="L44" s="27"/>
      <c r="M44" s="27"/>
      <c r="N44" s="27"/>
      <c r="O44" s="56" t="s">
        <v>29</v>
      </c>
    </row>
    <row r="45" spans="2:16" ht="26.25" customHeight="1" x14ac:dyDescent="0.25">
      <c r="B45" s="30" t="s">
        <v>19</v>
      </c>
      <c r="C45" s="72">
        <v>2048.3625194401247</v>
      </c>
      <c r="D45" s="22">
        <v>2171.5772549019607</v>
      </c>
      <c r="E45" s="22"/>
      <c r="F45" s="22"/>
      <c r="G45" s="22"/>
      <c r="H45" s="22"/>
      <c r="I45" s="22"/>
      <c r="J45" s="22"/>
      <c r="K45" s="22"/>
      <c r="L45" s="22"/>
      <c r="M45" s="22"/>
      <c r="N45" s="23"/>
      <c r="O45" s="24">
        <v>2096.1946907706947</v>
      </c>
    </row>
    <row r="46" spans="2:16" ht="12.75" customHeight="1" x14ac:dyDescent="0.25">
      <c r="B46" s="29" t="s">
        <v>20</v>
      </c>
      <c r="C46" s="72">
        <v>484.4414141414141</v>
      </c>
      <c r="D46" s="22">
        <v>450.17339622641509</v>
      </c>
      <c r="E46" s="22"/>
      <c r="F46" s="22"/>
      <c r="G46" s="22"/>
      <c r="H46" s="22"/>
      <c r="I46" s="22"/>
      <c r="J46" s="22"/>
      <c r="K46" s="22"/>
      <c r="L46" s="22"/>
      <c r="M46" s="22"/>
      <c r="N46" s="23"/>
      <c r="O46" s="24">
        <v>472.49269736842103</v>
      </c>
    </row>
    <row r="47" spans="2:16" ht="12.75" customHeight="1" x14ac:dyDescent="0.25">
      <c r="B47" s="29" t="s">
        <v>21</v>
      </c>
      <c r="C47" s="72">
        <v>3026.1</v>
      </c>
      <c r="D47" s="22">
        <v>2623.2</v>
      </c>
      <c r="E47" s="22"/>
      <c r="F47" s="22"/>
      <c r="G47" s="22"/>
      <c r="H47" s="22"/>
      <c r="I47" s="22"/>
      <c r="J47" s="22"/>
      <c r="K47" s="22"/>
      <c r="L47" s="22"/>
      <c r="M47" s="22"/>
      <c r="N47" s="23"/>
      <c r="O47" s="24">
        <v>2824.6499999999996</v>
      </c>
    </row>
    <row r="48" spans="2:16" ht="12.75" customHeight="1" thickBot="1" x14ac:dyDescent="0.3">
      <c r="B48" s="78" t="s">
        <v>34</v>
      </c>
      <c r="C48" s="74">
        <v>41.2</v>
      </c>
      <c r="D48" s="75">
        <v>123.75</v>
      </c>
      <c r="E48" s="75"/>
      <c r="F48" s="75"/>
      <c r="G48" s="75"/>
      <c r="H48" s="75"/>
      <c r="I48" s="75"/>
      <c r="J48" s="75"/>
      <c r="K48" s="75"/>
      <c r="L48" s="75"/>
      <c r="M48" s="75"/>
      <c r="N48" s="76"/>
      <c r="O48" s="77">
        <v>96.233333333333334</v>
      </c>
    </row>
    <row r="49" spans="3:4" ht="22.5" customHeight="1" x14ac:dyDescent="0.25">
      <c r="C49" s="5"/>
    </row>
    <row r="50" spans="3:4" x14ac:dyDescent="0.25">
      <c r="C50" s="5"/>
    </row>
    <row r="52" spans="3:4" x14ac:dyDescent="0.25">
      <c r="D5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dcterms:created xsi:type="dcterms:W3CDTF">2022-09-30T10:01:49Z</dcterms:created>
  <dcterms:modified xsi:type="dcterms:W3CDTF">2026-03-24T08:23:53Z</dcterms:modified>
</cp:coreProperties>
</file>