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internet\Nový Web\rok 2026_mesačné\"/>
    </mc:Choice>
  </mc:AlternateContent>
  <bookViews>
    <workbookView xWindow="0" yWindow="0" windowWidth="21696" windowHeight="8052" tabRatio="792"/>
  </bookViews>
  <sheets>
    <sheet name="Nemocenské dávky" sheetId="7" r:id="rId1"/>
    <sheet name="Priemerné % DPN" sheetId="8" r:id="rId2"/>
    <sheet name="Priemerné trvanie 1 DPN" sheetId="9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7" l="1"/>
  <c r="D15" i="7"/>
  <c r="O9" i="7" l="1"/>
  <c r="P20" i="7" l="1"/>
  <c r="P21" i="7"/>
  <c r="P22" i="7"/>
  <c r="P23" i="7"/>
  <c r="P24" i="7"/>
  <c r="P25" i="7"/>
  <c r="P26" i="7"/>
  <c r="P19" i="7"/>
  <c r="O20" i="7"/>
  <c r="O21" i="7"/>
  <c r="O22" i="7"/>
  <c r="O23" i="7"/>
  <c r="O24" i="7"/>
  <c r="O25" i="7"/>
  <c r="O26" i="7"/>
  <c r="O19" i="7"/>
  <c r="O27" i="7" s="1"/>
  <c r="C27" i="7"/>
  <c r="O8" i="7"/>
  <c r="O10" i="7"/>
  <c r="O11" i="7"/>
  <c r="O12" i="7"/>
  <c r="O13" i="7"/>
  <c r="O14" i="7"/>
  <c r="O7" i="7"/>
  <c r="C15" i="7"/>
  <c r="P27" i="7" l="1"/>
  <c r="O15" i="7"/>
</calcChain>
</file>

<file path=xl/sharedStrings.xml><?xml version="1.0" encoding="utf-8"?>
<sst xmlns="http://schemas.openxmlformats.org/spreadsheetml/2006/main" count="278" uniqueCount="79">
  <si>
    <t xml:space="preserve">NEMOCENSKÉ DÁVKY </t>
  </si>
  <si>
    <t>Výdavky na nemocenské dávky v €</t>
  </si>
  <si>
    <t>Druh dávky</t>
  </si>
  <si>
    <t>január</t>
  </si>
  <si>
    <t>február</t>
  </si>
  <si>
    <t xml:space="preserve">marec </t>
  </si>
  <si>
    <t>apríl</t>
  </si>
  <si>
    <t>máj</t>
  </si>
  <si>
    <t>jún</t>
  </si>
  <si>
    <t>júl</t>
  </si>
  <si>
    <t>august</t>
  </si>
  <si>
    <t>september</t>
  </si>
  <si>
    <t>október</t>
  </si>
  <si>
    <t xml:space="preserve">november </t>
  </si>
  <si>
    <t>december</t>
  </si>
  <si>
    <t>Nemocenské</t>
  </si>
  <si>
    <t>Ošetrovné</t>
  </si>
  <si>
    <t>Vyrovnávacia dávka</t>
  </si>
  <si>
    <t>Spolu</t>
  </si>
  <si>
    <t>Počty vyplatených nemocenských dávok</t>
  </si>
  <si>
    <t>marec</t>
  </si>
  <si>
    <t>november</t>
  </si>
  <si>
    <t>spolu v roku</t>
  </si>
  <si>
    <t xml:space="preserve">priemerný mesačný počet </t>
  </si>
  <si>
    <t>Priemerné výšky nemocenských dávok v €</t>
  </si>
  <si>
    <t xml:space="preserve">priemerná mesačná výška </t>
  </si>
  <si>
    <t>Dlhodobé ošetrovné</t>
  </si>
  <si>
    <t>Tehotenské</t>
  </si>
  <si>
    <t xml:space="preserve">     materské bez tzv. otcovského</t>
  </si>
  <si>
    <t xml:space="preserve">     tzv. otcovské</t>
  </si>
  <si>
    <t>Sociálna poisťovňa</t>
  </si>
  <si>
    <t xml:space="preserve">spolu v roku </t>
  </si>
  <si>
    <t>Materské spolu</t>
  </si>
  <si>
    <t>ROK 2026</t>
  </si>
  <si>
    <t xml:space="preserve">Sociálna poisťovňa     </t>
  </si>
  <si>
    <t xml:space="preserve">                  </t>
  </si>
  <si>
    <t xml:space="preserve"> Dočasná pracovná neschopnosť v Slovenskej republike                                                                       Priemerné percento dočasnej PN v roku 2026</t>
  </si>
  <si>
    <t>Kraj</t>
  </si>
  <si>
    <t>ROK 2025</t>
  </si>
  <si>
    <t xml:space="preserve">Bratislavský </t>
  </si>
  <si>
    <t xml:space="preserve">Trnavský </t>
  </si>
  <si>
    <t xml:space="preserve">Trenčiansky </t>
  </si>
  <si>
    <t xml:space="preserve">Nitriansky </t>
  </si>
  <si>
    <t xml:space="preserve">Žilinský </t>
  </si>
  <si>
    <t xml:space="preserve">Banskobystrický </t>
  </si>
  <si>
    <t>Prešovský</t>
  </si>
  <si>
    <t xml:space="preserve">Košický </t>
  </si>
  <si>
    <t>Slovenská republika</t>
  </si>
  <si>
    <t>Okresy                           s najnižším priemerným                    %</t>
  </si>
  <si>
    <t>Bratislava I</t>
  </si>
  <si>
    <t>Bratislava III</t>
  </si>
  <si>
    <t>Bratislava IV</t>
  </si>
  <si>
    <t>Okresy                           s najvyšším priemerným                    %</t>
  </si>
  <si>
    <t>Snina</t>
  </si>
  <si>
    <t>Sobrance</t>
  </si>
  <si>
    <t>Kysucké NM</t>
  </si>
  <si>
    <r>
      <t xml:space="preserve">Stará </t>
    </r>
    <r>
      <rPr>
        <sz val="9"/>
        <rFont val="Calibri"/>
        <family val="2"/>
        <charset val="238"/>
        <scheme val="minor"/>
      </rPr>
      <t>Ľubovňa</t>
    </r>
  </si>
  <si>
    <t xml:space="preserve">Sociálna poisťovňa    </t>
  </si>
  <si>
    <t>Dočasná pracovná neschopnosť  v Slovenskej republike                          Priemerná doba trvania 1 dočasnej PN  v dňoch v roku 2026</t>
  </si>
  <si>
    <t>Rok 2026</t>
  </si>
  <si>
    <t>01 - 03            mesiac</t>
  </si>
  <si>
    <t xml:space="preserve">Kraj </t>
  </si>
  <si>
    <t>01 - 06                 mesiac</t>
  </si>
  <si>
    <t>01 - 09                        mesiac</t>
  </si>
  <si>
    <t>dní</t>
  </si>
  <si>
    <t>Trnavský</t>
  </si>
  <si>
    <t>Trenčiansky</t>
  </si>
  <si>
    <t>Nitriansky</t>
  </si>
  <si>
    <t xml:space="preserve">Prešovský </t>
  </si>
  <si>
    <t>SR</t>
  </si>
  <si>
    <t>Okresy s najkratšou dobou trvania 1 DPN</t>
  </si>
  <si>
    <t>Okresy s najdlhšou dobou trvania 1 DPN</t>
  </si>
  <si>
    <t>Okresy  s najdlhšou dobou trvania 1 DPN</t>
  </si>
  <si>
    <t>Rožňava</t>
  </si>
  <si>
    <t xml:space="preserve">Banská Bystrica </t>
  </si>
  <si>
    <t>Spišská Nová Ves</t>
  </si>
  <si>
    <t>Stará Ľubovňa</t>
  </si>
  <si>
    <t>Bratislava II</t>
  </si>
  <si>
    <t>Čadca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</si>
</sst>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%"/>
    <numFmt numFmtId="165" formatCode="0.000"/>
  </numFmts>
  <fonts count="38" x14ac:knownFonts="1">
    <font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7" fillId="0" borderId="0"/>
    <xf numFmtId="0" fontId="1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31" applyNumberFormat="0" applyAlignment="0" applyProtection="0"/>
    <xf numFmtId="0" fontId="16" fillId="0" borderId="32" applyNumberFormat="0" applyFill="0" applyAlignment="0" applyProtection="0"/>
    <xf numFmtId="0" fontId="17" fillId="0" borderId="33" applyNumberFormat="0" applyFill="0" applyAlignment="0" applyProtection="0"/>
    <xf numFmtId="0" fontId="18" fillId="0" borderId="34" applyNumberFormat="0" applyFill="0" applyAlignment="0" applyProtection="0"/>
    <xf numFmtId="0" fontId="18" fillId="0" borderId="0" applyNumberFormat="0" applyFill="0" applyBorder="0" applyAlignment="0" applyProtection="0"/>
    <xf numFmtId="0" fontId="19" fillId="17" borderId="0" applyNumberFormat="0" applyBorder="0" applyAlignment="0" applyProtection="0"/>
    <xf numFmtId="0" fontId="11" fillId="0" borderId="0"/>
    <xf numFmtId="0" fontId="11" fillId="0" borderId="0"/>
    <xf numFmtId="0" fontId="6" fillId="18" borderId="35" applyNumberFormat="0" applyFont="0" applyAlignment="0" applyProtection="0"/>
    <xf numFmtId="0" fontId="20" fillId="0" borderId="36" applyNumberFormat="0" applyFill="0" applyAlignment="0" applyProtection="0"/>
    <xf numFmtId="0" fontId="21" fillId="0" borderId="3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7" borderId="38" applyNumberFormat="0" applyAlignment="0" applyProtection="0"/>
    <xf numFmtId="0" fontId="25" fillId="19" borderId="38" applyNumberFormat="0" applyAlignment="0" applyProtection="0"/>
    <xf numFmtId="0" fontId="26" fillId="19" borderId="39" applyNumberFormat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3" borderId="0" applyNumberFormat="0" applyBorder="0" applyAlignment="0" applyProtection="0"/>
  </cellStyleXfs>
  <cellXfs count="229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2" fillId="0" borderId="1" xfId="0" applyFont="1" applyFill="1" applyBorder="1"/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/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4" fontId="8" fillId="0" borderId="0" xfId="1" applyNumberFormat="1" applyFont="1" applyFill="1" applyBorder="1"/>
    <xf numFmtId="4" fontId="6" fillId="0" borderId="8" xfId="0" applyNumberFormat="1" applyFont="1" applyFill="1" applyBorder="1"/>
    <xf numFmtId="4" fontId="6" fillId="0" borderId="5" xfId="0" applyNumberFormat="1" applyFont="1" applyFill="1" applyBorder="1" applyAlignment="1"/>
    <xf numFmtId="4" fontId="2" fillId="0" borderId="0" xfId="0" applyNumberFormat="1" applyFont="1" applyFill="1" applyBorder="1"/>
    <xf numFmtId="0" fontId="2" fillId="0" borderId="9" xfId="0" applyFont="1" applyFill="1" applyBorder="1"/>
    <xf numFmtId="4" fontId="6" fillId="0" borderId="10" xfId="0" applyNumberFormat="1" applyFont="1" applyFill="1" applyBorder="1"/>
    <xf numFmtId="4" fontId="6" fillId="0" borderId="11" xfId="0" applyNumberFormat="1" applyFont="1" applyFill="1" applyBorder="1"/>
    <xf numFmtId="4" fontId="6" fillId="0" borderId="12" xfId="0" applyNumberFormat="1" applyFont="1" applyFill="1" applyBorder="1"/>
    <xf numFmtId="4" fontId="6" fillId="0" borderId="13" xfId="0" applyNumberFormat="1" applyFont="1" applyFill="1" applyBorder="1"/>
    <xf numFmtId="4" fontId="6" fillId="0" borderId="14" xfId="0" applyNumberFormat="1" applyFont="1" applyFill="1" applyBorder="1"/>
    <xf numFmtId="0" fontId="2" fillId="0" borderId="15" xfId="0" applyFont="1" applyFill="1" applyBorder="1"/>
    <xf numFmtId="4" fontId="6" fillId="0" borderId="16" xfId="0" applyNumberFormat="1" applyFont="1" applyFill="1" applyBorder="1"/>
    <xf numFmtId="0" fontId="9" fillId="0" borderId="1" xfId="0" applyFont="1" applyFill="1" applyBorder="1"/>
    <xf numFmtId="4" fontId="5" fillId="0" borderId="2" xfId="0" applyNumberFormat="1" applyFont="1" applyFill="1" applyBorder="1"/>
    <xf numFmtId="4" fontId="6" fillId="0" borderId="18" xfId="0" applyNumberFormat="1" applyFont="1" applyFill="1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 wrapText="1"/>
    </xf>
    <xf numFmtId="3" fontId="6" fillId="0" borderId="6" xfId="0" applyNumberFormat="1" applyFont="1" applyFill="1" applyBorder="1"/>
    <xf numFmtId="3" fontId="6" fillId="0" borderId="7" xfId="0" applyNumberFormat="1" applyFont="1" applyFill="1" applyBorder="1"/>
    <xf numFmtId="3" fontId="6" fillId="0" borderId="20" xfId="0" applyNumberFormat="1" applyFont="1" applyFill="1" applyBorder="1"/>
    <xf numFmtId="3" fontId="6" fillId="0" borderId="7" xfId="0" applyNumberFormat="1" applyFont="1" applyFill="1" applyBorder="1" applyAlignment="1">
      <alignment horizontal="right"/>
    </xf>
    <xf numFmtId="3" fontId="6" fillId="0" borderId="8" xfId="0" applyNumberFormat="1" applyFont="1" applyFill="1" applyBorder="1"/>
    <xf numFmtId="3" fontId="6" fillId="0" borderId="5" xfId="0" applyNumberFormat="1" applyFont="1" applyFill="1" applyBorder="1"/>
    <xf numFmtId="3" fontId="2" fillId="0" borderId="0" xfId="0" applyNumberFormat="1" applyFont="1" applyFill="1" applyBorder="1"/>
    <xf numFmtId="3" fontId="6" fillId="0" borderId="10" xfId="0" applyNumberFormat="1" applyFont="1" applyFill="1" applyBorder="1"/>
    <xf numFmtId="3" fontId="6" fillId="0" borderId="11" xfId="0" applyNumberFormat="1" applyFont="1" applyFill="1" applyBorder="1"/>
    <xf numFmtId="3" fontId="6" fillId="0" borderId="21" xfId="0" applyNumberFormat="1" applyFont="1" applyFill="1" applyBorder="1"/>
    <xf numFmtId="3" fontId="6" fillId="0" borderId="12" xfId="0" applyNumberFormat="1" applyFont="1" applyFill="1" applyBorder="1"/>
    <xf numFmtId="3" fontId="5" fillId="0" borderId="2" xfId="0" applyNumberFormat="1" applyFont="1" applyFill="1" applyBorder="1"/>
    <xf numFmtId="3" fontId="5" fillId="0" borderId="1" xfId="0" applyNumberFormat="1" applyFont="1" applyFill="1" applyBorder="1"/>
    <xf numFmtId="0" fontId="2" fillId="0" borderId="0" xfId="0" applyFont="1" applyFill="1" applyBorder="1" applyAlignment="1">
      <alignment horizontal="centerContinuous"/>
    </xf>
    <xf numFmtId="0" fontId="2" fillId="0" borderId="2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4" fontId="6" fillId="0" borderId="23" xfId="0" applyNumberFormat="1" applyFont="1" applyFill="1" applyBorder="1"/>
    <xf numFmtId="4" fontId="6" fillId="0" borderId="19" xfId="0" applyNumberFormat="1" applyFont="1" applyFill="1" applyBorder="1"/>
    <xf numFmtId="4" fontId="6" fillId="0" borderId="17" xfId="0" applyNumberFormat="1" applyFont="1" applyFill="1" applyBorder="1"/>
    <xf numFmtId="4" fontId="6" fillId="0" borderId="24" xfId="0" applyNumberFormat="1" applyFont="1" applyFill="1" applyBorder="1"/>
    <xf numFmtId="4" fontId="6" fillId="0" borderId="9" xfId="0" applyNumberFormat="1" applyFont="1" applyFill="1" applyBorder="1"/>
    <xf numFmtId="0" fontId="9" fillId="0" borderId="0" xfId="0" applyFont="1" applyFill="1" applyBorder="1"/>
    <xf numFmtId="3" fontId="8" fillId="0" borderId="11" xfId="0" applyNumberFormat="1" applyFont="1" applyFill="1" applyBorder="1" applyAlignment="1">
      <alignment horizontal="right" vertical="center" wrapText="1"/>
    </xf>
    <xf numFmtId="4" fontId="8" fillId="0" borderId="11" xfId="1" applyNumberFormat="1" applyFont="1" applyFill="1" applyBorder="1"/>
    <xf numFmtId="3" fontId="6" fillId="0" borderId="26" xfId="0" applyNumberFormat="1" applyFont="1" applyFill="1" applyBorder="1"/>
    <xf numFmtId="3" fontId="6" fillId="0" borderId="28" xfId="0" applyNumberFormat="1" applyFont="1" applyFill="1" applyBorder="1"/>
    <xf numFmtId="4" fontId="6" fillId="0" borderId="27" xfId="0" applyNumberFormat="1" applyFont="1" applyFill="1" applyBorder="1"/>
    <xf numFmtId="4" fontId="6" fillId="0" borderId="26" xfId="0" applyNumberFormat="1" applyFont="1" applyFill="1" applyBorder="1"/>
    <xf numFmtId="4" fontId="6" fillId="0" borderId="29" xfId="0" applyNumberFormat="1" applyFont="1" applyFill="1" applyBorder="1"/>
    <xf numFmtId="4" fontId="6" fillId="0" borderId="25" xfId="0" applyNumberFormat="1" applyFont="1" applyFill="1" applyBorder="1"/>
    <xf numFmtId="4" fontId="8" fillId="0" borderId="11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/>
    <xf numFmtId="4" fontId="10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3" fontId="6" fillId="0" borderId="30" xfId="0" applyNumberFormat="1" applyFont="1" applyFill="1" applyBorder="1"/>
    <xf numFmtId="4" fontId="5" fillId="0" borderId="3" xfId="0" applyNumberFormat="1" applyFont="1" applyFill="1" applyBorder="1"/>
    <xf numFmtId="4" fontId="5" fillId="0" borderId="4" xfId="0" applyNumberFormat="1" applyFont="1" applyFill="1" applyBorder="1"/>
    <xf numFmtId="4" fontId="5" fillId="0" borderId="1" xfId="0" applyNumberFormat="1" applyFont="1" applyFill="1" applyBorder="1"/>
    <xf numFmtId="4" fontId="8" fillId="0" borderId="13" xfId="0" applyNumberFormat="1" applyFont="1" applyFill="1" applyBorder="1" applyAlignment="1">
      <alignment horizontal="right" vertical="center" wrapText="1"/>
    </xf>
    <xf numFmtId="4" fontId="8" fillId="0" borderId="13" xfId="1" applyNumberFormat="1" applyFont="1" applyFill="1" applyBorder="1"/>
    <xf numFmtId="4" fontId="6" fillId="0" borderId="40" xfId="0" applyNumberFormat="1" applyFont="1" applyFill="1" applyBorder="1" applyAlignment="1"/>
    <xf numFmtId="0" fontId="29" fillId="0" borderId="0" xfId="0" applyFont="1" applyAlignment="1">
      <alignment vertical="center"/>
    </xf>
    <xf numFmtId="0" fontId="29" fillId="0" borderId="2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0" fillId="0" borderId="46" xfId="0" applyBorder="1"/>
    <xf numFmtId="164" fontId="0" fillId="0" borderId="7" xfId="0" applyNumberFormat="1" applyBorder="1"/>
    <xf numFmtId="164" fontId="0" fillId="0" borderId="8" xfId="0" applyNumberFormat="1" applyBorder="1"/>
    <xf numFmtId="164" fontId="29" fillId="0" borderId="5" xfId="0" applyNumberFormat="1" applyFont="1" applyBorder="1"/>
    <xf numFmtId="0" fontId="0" fillId="0" borderId="24" xfId="0" applyBorder="1"/>
    <xf numFmtId="164" fontId="0" fillId="0" borderId="11" xfId="0" applyNumberFormat="1" applyBorder="1"/>
    <xf numFmtId="164" fontId="0" fillId="0" borderId="12" xfId="0" applyNumberFormat="1" applyBorder="1"/>
    <xf numFmtId="164" fontId="29" fillId="0" borderId="9" xfId="0" applyNumberFormat="1" applyFont="1" applyBorder="1"/>
    <xf numFmtId="164" fontId="0" fillId="0" borderId="11" xfId="0" applyNumberFormat="1" applyBorder="1" applyAlignment="1">
      <alignment horizontal="right"/>
    </xf>
    <xf numFmtId="0" fontId="0" fillId="0" borderId="47" xfId="0" applyBorder="1"/>
    <xf numFmtId="164" fontId="0" fillId="0" borderId="13" xfId="0" applyNumberFormat="1" applyBorder="1"/>
    <xf numFmtId="164" fontId="0" fillId="0" borderId="13" xfId="0" applyNumberFormat="1" applyBorder="1" applyAlignment="1">
      <alignment horizontal="right"/>
    </xf>
    <xf numFmtId="164" fontId="0" fillId="0" borderId="14" xfId="0" applyNumberFormat="1" applyBorder="1"/>
    <xf numFmtId="164" fontId="29" fillId="0" borderId="15" xfId="0" applyNumberFormat="1" applyFont="1" applyBorder="1"/>
    <xf numFmtId="0" fontId="29" fillId="0" borderId="22" xfId="0" applyFont="1" applyBorder="1" applyAlignment="1">
      <alignment horizontal="left" wrapText="1"/>
    </xf>
    <xf numFmtId="164" fontId="29" fillId="0" borderId="3" xfId="0" applyNumberFormat="1" applyFont="1" applyBorder="1"/>
    <xf numFmtId="164" fontId="29" fillId="0" borderId="4" xfId="0" applyNumberFormat="1" applyFont="1" applyBorder="1"/>
    <xf numFmtId="164" fontId="29" fillId="0" borderId="1" xfId="0" applyNumberFormat="1" applyFont="1" applyBorder="1"/>
    <xf numFmtId="0" fontId="29" fillId="0" borderId="2" xfId="0" applyFont="1" applyBorder="1" applyAlignment="1">
      <alignment horizontal="center" vertical="center"/>
    </xf>
    <xf numFmtId="165" fontId="31" fillId="0" borderId="49" xfId="0" applyNumberFormat="1" applyFont="1" applyBorder="1" applyProtection="1">
      <protection locked="0"/>
    </xf>
    <xf numFmtId="164" fontId="31" fillId="0" borderId="10" xfId="0" applyNumberFormat="1" applyFont="1" applyBorder="1" applyProtection="1">
      <protection locked="0"/>
    </xf>
    <xf numFmtId="0" fontId="31" fillId="0" borderId="10" xfId="0" applyFont="1" applyBorder="1" applyProtection="1">
      <protection locked="0"/>
    </xf>
    <xf numFmtId="164" fontId="31" fillId="0" borderId="50" xfId="0" applyNumberFormat="1" applyFont="1" applyBorder="1" applyProtection="1">
      <protection locked="0"/>
    </xf>
    <xf numFmtId="0" fontId="33" fillId="0" borderId="0" xfId="0" applyFont="1"/>
    <xf numFmtId="0" fontId="34" fillId="0" borderId="2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1" fillId="0" borderId="46" xfId="0" applyFont="1" applyBorder="1"/>
    <xf numFmtId="0" fontId="31" fillId="0" borderId="7" xfId="0" applyFont="1" applyBorder="1"/>
    <xf numFmtId="0" fontId="33" fillId="0" borderId="6" xfId="0" applyFont="1" applyBorder="1"/>
    <xf numFmtId="0" fontId="33" fillId="0" borderId="7" xfId="0" applyFont="1" applyBorder="1"/>
    <xf numFmtId="0" fontId="33" fillId="0" borderId="53" xfId="0" applyFont="1" applyBorder="1"/>
    <xf numFmtId="0" fontId="35" fillId="0" borderId="49" xfId="0" applyFont="1" applyBorder="1"/>
    <xf numFmtId="164" fontId="31" fillId="0" borderId="24" xfId="0" applyNumberFormat="1" applyFont="1" applyBorder="1"/>
    <xf numFmtId="164" fontId="31" fillId="0" borderId="11" xfId="0" applyNumberFormat="1" applyFont="1" applyBorder="1"/>
    <xf numFmtId="164" fontId="33" fillId="0" borderId="10" xfId="0" applyNumberFormat="1" applyFont="1" applyBorder="1"/>
    <xf numFmtId="164" fontId="33" fillId="0" borderId="11" xfId="0" applyNumberFormat="1" applyFont="1" applyBorder="1"/>
    <xf numFmtId="164" fontId="33" fillId="0" borderId="54" xfId="0" applyNumberFormat="1" applyFont="1" applyBorder="1"/>
    <xf numFmtId="164" fontId="34" fillId="0" borderId="10" xfId="0" applyNumberFormat="1" applyFont="1" applyBorder="1"/>
    <xf numFmtId="0" fontId="31" fillId="0" borderId="24" xfId="0" applyFont="1" applyBorder="1"/>
    <xf numFmtId="0" fontId="31" fillId="0" borderId="11" xfId="0" applyFont="1" applyBorder="1"/>
    <xf numFmtId="0" fontId="33" fillId="0" borderId="54" xfId="0" applyFont="1" applyBorder="1"/>
    <xf numFmtId="0" fontId="32" fillId="0" borderId="11" xfId="0" applyFont="1" applyBorder="1"/>
    <xf numFmtId="164" fontId="32" fillId="0" borderId="11" xfId="0" applyNumberFormat="1" applyFont="1" applyBorder="1"/>
    <xf numFmtId="0" fontId="31" fillId="0" borderId="10" xfId="0" applyFont="1" applyBorder="1"/>
    <xf numFmtId="0" fontId="31" fillId="0" borderId="54" xfId="0" applyFont="1" applyBorder="1"/>
    <xf numFmtId="0" fontId="32" fillId="0" borderId="10" xfId="0" applyFont="1" applyBorder="1"/>
    <xf numFmtId="164" fontId="31" fillId="0" borderId="56" xfId="0" applyNumberFormat="1" applyFont="1" applyBorder="1"/>
    <xf numFmtId="164" fontId="31" fillId="0" borderId="57" xfId="0" applyNumberFormat="1" applyFont="1" applyBorder="1"/>
    <xf numFmtId="164" fontId="33" fillId="0" borderId="50" xfId="0" applyNumberFormat="1" applyFont="1" applyBorder="1"/>
    <xf numFmtId="164" fontId="33" fillId="0" borderId="57" xfId="0" applyNumberFormat="1" applyFont="1" applyBorder="1"/>
    <xf numFmtId="164" fontId="33" fillId="0" borderId="58" xfId="0" applyNumberFormat="1" applyFont="1" applyBorder="1"/>
    <xf numFmtId="164" fontId="34" fillId="0" borderId="50" xfId="0" applyNumberFormat="1" applyFont="1" applyBorder="1"/>
    <xf numFmtId="0" fontId="29" fillId="0" borderId="0" xfId="0" applyFont="1" applyAlignment="1">
      <alignment horizontal="left" vertical="center"/>
    </xf>
    <xf numFmtId="0" fontId="29" fillId="0" borderId="30" xfId="0" applyFont="1" applyBorder="1" applyAlignment="1">
      <alignment vertical="center"/>
    </xf>
    <xf numFmtId="0" fontId="29" fillId="0" borderId="3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9" fillId="0" borderId="22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0" fillId="0" borderId="23" xfId="0" applyBorder="1"/>
    <xf numFmtId="2" fontId="0" fillId="0" borderId="18" xfId="0" applyNumberFormat="1" applyBorder="1"/>
    <xf numFmtId="0" fontId="0" fillId="0" borderId="19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29" fillId="0" borderId="23" xfId="0" applyFont="1" applyBorder="1"/>
    <xf numFmtId="2" fontId="29" fillId="0" borderId="7" xfId="0" applyNumberFormat="1" applyFont="1" applyBorder="1"/>
    <xf numFmtId="2" fontId="0" fillId="0" borderId="11" xfId="0" applyNumberFormat="1" applyBorder="1"/>
    <xf numFmtId="0" fontId="0" fillId="0" borderId="12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29" fillId="0" borderId="24" xfId="0" applyFont="1" applyBorder="1"/>
    <xf numFmtId="2" fontId="29" fillId="0" borderId="11" xfId="0" applyNumberFormat="1" applyFont="1" applyBorder="1"/>
    <xf numFmtId="2" fontId="0" fillId="0" borderId="13" xfId="0" applyNumberFormat="1" applyBorder="1"/>
    <xf numFmtId="0" fontId="0" fillId="0" borderId="14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29" fillId="0" borderId="47" xfId="0" applyFont="1" applyBorder="1"/>
    <xf numFmtId="2" fontId="29" fillId="0" borderId="13" xfId="0" applyNumberFormat="1" applyFont="1" applyBorder="1"/>
    <xf numFmtId="0" fontId="29" fillId="0" borderId="22" xfId="0" applyFont="1" applyBorder="1" applyAlignment="1">
      <alignment horizontal="left"/>
    </xf>
    <xf numFmtId="2" fontId="29" fillId="0" borderId="3" xfId="0" applyNumberFormat="1" applyFont="1" applyBorder="1"/>
    <xf numFmtId="0" fontId="29" fillId="0" borderId="4" xfId="0" applyFont="1" applyBorder="1" applyAlignment="1">
      <alignment horizontal="left"/>
    </xf>
    <xf numFmtId="0" fontId="29" fillId="0" borderId="22" xfId="0" applyFont="1" applyBorder="1" applyAlignment="1">
      <alignment horizontal="right"/>
    </xf>
    <xf numFmtId="0" fontId="29" fillId="0" borderId="45" xfId="0" applyFont="1" applyBorder="1" applyAlignment="1">
      <alignment horizontal="left"/>
    </xf>
    <xf numFmtId="2" fontId="0" fillId="0" borderId="0" xfId="0" applyNumberFormat="1"/>
    <xf numFmtId="2" fontId="29" fillId="0" borderId="0" xfId="0" applyNumberFormat="1" applyFont="1"/>
    <xf numFmtId="0" fontId="29" fillId="0" borderId="22" xfId="0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37" fillId="0" borderId="46" xfId="0" applyFont="1" applyBorder="1" applyProtection="1">
      <protection locked="0"/>
    </xf>
    <xf numFmtId="2" fontId="37" fillId="0" borderId="7" xfId="0" applyNumberFormat="1" applyFont="1" applyBorder="1" applyProtection="1">
      <protection locked="0"/>
    </xf>
    <xf numFmtId="2" fontId="0" fillId="0" borderId="8" xfId="0" applyNumberFormat="1" applyBorder="1"/>
    <xf numFmtId="2" fontId="0" fillId="0" borderId="7" xfId="0" applyNumberFormat="1" applyBorder="1"/>
    <xf numFmtId="0" fontId="30" fillId="0" borderId="46" xfId="0" applyFont="1" applyBorder="1" applyProtection="1">
      <protection locked="0"/>
    </xf>
    <xf numFmtId="2" fontId="29" fillId="0" borderId="53" xfId="0" applyNumberFormat="1" applyFont="1" applyBorder="1"/>
    <xf numFmtId="0" fontId="37" fillId="0" borderId="24" xfId="0" applyFont="1" applyBorder="1" applyProtection="1">
      <protection locked="0"/>
    </xf>
    <xf numFmtId="2" fontId="37" fillId="0" borderId="11" xfId="0" applyNumberFormat="1" applyFont="1" applyBorder="1" applyProtection="1">
      <protection locked="0"/>
    </xf>
    <xf numFmtId="2" fontId="0" fillId="0" borderId="12" xfId="0" applyNumberFormat="1" applyBorder="1"/>
    <xf numFmtId="0" fontId="30" fillId="0" borderId="24" xfId="0" applyFont="1" applyBorder="1" applyProtection="1">
      <protection locked="0"/>
    </xf>
    <xf numFmtId="2" fontId="29" fillId="0" borderId="54" xfId="0" applyNumberFormat="1" applyFont="1" applyBorder="1"/>
    <xf numFmtId="0" fontId="37" fillId="0" borderId="56" xfId="0" applyFont="1" applyBorder="1" applyProtection="1">
      <protection locked="0"/>
    </xf>
    <xf numFmtId="2" fontId="37" fillId="0" borderId="57" xfId="0" applyNumberFormat="1" applyFont="1" applyBorder="1" applyProtection="1">
      <protection locked="0"/>
    </xf>
    <xf numFmtId="2" fontId="0" fillId="0" borderId="66" xfId="0" applyNumberFormat="1" applyBorder="1"/>
    <xf numFmtId="2" fontId="0" fillId="0" borderId="57" xfId="0" applyNumberFormat="1" applyBorder="1"/>
    <xf numFmtId="0" fontId="30" fillId="0" borderId="56" xfId="0" applyFont="1" applyBorder="1" applyProtection="1">
      <protection locked="0"/>
    </xf>
    <xf numFmtId="2" fontId="29" fillId="0" borderId="57" xfId="0" applyNumberFormat="1" applyFont="1" applyBorder="1"/>
    <xf numFmtId="2" fontId="29" fillId="0" borderId="58" xfId="0" applyNumberFormat="1" applyFont="1" applyBorder="1"/>
    <xf numFmtId="0" fontId="37" fillId="0" borderId="46" xfId="0" applyFont="1" applyBorder="1"/>
    <xf numFmtId="2" fontId="37" fillId="0" borderId="7" xfId="0" applyNumberFormat="1" applyFont="1" applyBorder="1"/>
    <xf numFmtId="2" fontId="0" fillId="0" borderId="53" xfId="0" applyNumberFormat="1" applyBorder="1"/>
    <xf numFmtId="2" fontId="0" fillId="0" borderId="10" xfId="0" applyNumberFormat="1" applyBorder="1"/>
    <xf numFmtId="2" fontId="0" fillId="0" borderId="24" xfId="0" applyNumberFormat="1" applyBorder="1"/>
    <xf numFmtId="0" fontId="30" fillId="0" borderId="46" xfId="0" applyFont="1" applyBorder="1"/>
    <xf numFmtId="0" fontId="37" fillId="0" borderId="24" xfId="0" applyFont="1" applyBorder="1"/>
    <xf numFmtId="2" fontId="37" fillId="0" borderId="11" xfId="0" applyNumberFormat="1" applyFont="1" applyBorder="1"/>
    <xf numFmtId="2" fontId="0" fillId="0" borderId="54" xfId="0" applyNumberFormat="1" applyBorder="1"/>
    <xf numFmtId="0" fontId="30" fillId="0" borderId="24" xfId="0" applyFont="1" applyBorder="1"/>
    <xf numFmtId="0" fontId="37" fillId="0" borderId="56" xfId="0" applyFont="1" applyBorder="1"/>
    <xf numFmtId="2" fontId="37" fillId="0" borderId="57" xfId="0" applyNumberFormat="1" applyFont="1" applyBorder="1"/>
    <xf numFmtId="2" fontId="0" fillId="0" borderId="58" xfId="0" applyNumberFormat="1" applyBorder="1"/>
    <xf numFmtId="2" fontId="0" fillId="0" borderId="50" xfId="0" applyNumberFormat="1" applyBorder="1"/>
    <xf numFmtId="2" fontId="0" fillId="0" borderId="56" xfId="0" applyNumberFormat="1" applyBorder="1"/>
    <xf numFmtId="0" fontId="30" fillId="0" borderId="56" xfId="0" applyFont="1" applyBorder="1"/>
    <xf numFmtId="0" fontId="29" fillId="0" borderId="0" xfId="0" applyFont="1" applyAlignment="1">
      <alignment horizontal="left" vertical="center"/>
    </xf>
    <xf numFmtId="0" fontId="29" fillId="0" borderId="17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/>
    </xf>
    <xf numFmtId="0" fontId="29" fillId="0" borderId="42" xfId="0" applyFont="1" applyBorder="1" applyAlignment="1">
      <alignment horizontal="center"/>
    </xf>
    <xf numFmtId="0" fontId="29" fillId="0" borderId="43" xfId="0" applyFont="1" applyBorder="1" applyAlignment="1">
      <alignment horizontal="center"/>
    </xf>
    <xf numFmtId="0" fontId="30" fillId="0" borderId="48" xfId="0" applyFont="1" applyBorder="1" applyAlignment="1" applyProtection="1">
      <alignment horizontal="center" vertical="center" wrapText="1"/>
      <protection locked="0"/>
    </xf>
    <xf numFmtId="0" fontId="30" fillId="0" borderId="40" xfId="0" applyFont="1" applyBorder="1" applyAlignment="1" applyProtection="1">
      <alignment horizontal="center" vertical="center" wrapText="1"/>
      <protection locked="0"/>
    </xf>
    <xf numFmtId="0" fontId="30" fillId="0" borderId="25" xfId="0" applyFont="1" applyBorder="1" applyAlignment="1" applyProtection="1">
      <alignment horizontal="center" vertical="center" wrapText="1"/>
      <protection locked="0"/>
    </xf>
    <xf numFmtId="0" fontId="30" fillId="0" borderId="51" xfId="0" applyFont="1" applyBorder="1" applyAlignment="1" applyProtection="1">
      <alignment horizontal="center" vertical="center" wrapText="1"/>
      <protection locked="0"/>
    </xf>
    <xf numFmtId="0" fontId="30" fillId="0" borderId="52" xfId="0" applyFont="1" applyBorder="1" applyAlignment="1" applyProtection="1">
      <alignment horizontal="center" vertical="center" wrapText="1"/>
      <protection locked="0"/>
    </xf>
    <xf numFmtId="0" fontId="30" fillId="0" borderId="55" xfId="0" applyFont="1" applyBorder="1" applyAlignment="1" applyProtection="1">
      <alignment horizontal="center" vertical="center" wrapText="1"/>
      <protection locked="0"/>
    </xf>
    <xf numFmtId="49" fontId="29" fillId="0" borderId="3" xfId="0" applyNumberFormat="1" applyFont="1" applyBorder="1" applyAlignment="1">
      <alignment horizontal="center" vertical="center" wrapText="1"/>
    </xf>
    <xf numFmtId="49" fontId="29" fillId="0" borderId="45" xfId="0" applyNumberFormat="1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29" fillId="0" borderId="63" xfId="0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/>
    </xf>
    <xf numFmtId="0" fontId="29" fillId="0" borderId="60" xfId="0" applyFont="1" applyBorder="1" applyAlignment="1">
      <alignment horizontal="center"/>
    </xf>
    <xf numFmtId="0" fontId="29" fillId="0" borderId="61" xfId="0" applyFont="1" applyBorder="1" applyAlignment="1">
      <alignment horizontal="center"/>
    </xf>
    <xf numFmtId="49" fontId="29" fillId="0" borderId="62" xfId="0" applyNumberFormat="1" applyFont="1" applyBorder="1" applyAlignment="1">
      <alignment horizontal="center" vertical="center" wrapText="1"/>
    </xf>
    <xf numFmtId="49" fontId="29" fillId="0" borderId="59" xfId="0" applyNumberFormat="1" applyFont="1" applyBorder="1" applyAlignment="1">
      <alignment horizontal="center" vertical="center" wrapText="1"/>
    </xf>
    <xf numFmtId="164" fontId="32" fillId="0" borderId="50" xfId="0" applyNumberFormat="1" applyFont="1" applyBorder="1" applyProtection="1">
      <protection locked="0"/>
    </xf>
    <xf numFmtId="0" fontId="32" fillId="0" borderId="10" xfId="0" applyFont="1" applyBorder="1" applyProtection="1">
      <protection locked="0"/>
    </xf>
    <xf numFmtId="164" fontId="32" fillId="0" borderId="10" xfId="0" applyNumberFormat="1" applyFont="1" applyBorder="1" applyProtection="1">
      <protection locked="0"/>
    </xf>
    <xf numFmtId="165" fontId="32" fillId="0" borderId="49" xfId="0" applyNumberFormat="1" applyFont="1" applyBorder="1" applyProtection="1">
      <protection locked="0"/>
    </xf>
    <xf numFmtId="0" fontId="29" fillId="0" borderId="0" xfId="0" applyFont="1" applyAlignment="1">
      <alignment vertical="top"/>
    </xf>
    <xf numFmtId="0" fontId="29" fillId="0" borderId="0" xfId="0" applyFont="1" applyAlignment="1">
      <alignment horizontal="left" vertical="top"/>
    </xf>
    <xf numFmtId="4" fontId="6" fillId="0" borderId="1" xfId="0" applyNumberFormat="1" applyFont="1" applyFill="1" applyBorder="1"/>
  </cellXfs>
  <cellStyles count="46">
    <cellStyle name="20 % - zvýraznenie1 2" xfId="3"/>
    <cellStyle name="20 % - zvýraznenie2 2" xfId="4"/>
    <cellStyle name="20 % - zvýraznenie3 2" xfId="5"/>
    <cellStyle name="20 % - zvýraznenie4 2" xfId="6"/>
    <cellStyle name="20 % - zvýraznenie5 2" xfId="7"/>
    <cellStyle name="20 % - zvýraznenie6 2" xfId="8"/>
    <cellStyle name="40 % - zvýraznenie1 2" xfId="9"/>
    <cellStyle name="40 % - zvýraznenie2 2" xfId="10"/>
    <cellStyle name="40 % - zvýraznenie3 2" xfId="11"/>
    <cellStyle name="40 % - zvýraznenie4 2" xfId="12"/>
    <cellStyle name="40 % - zvýraznenie5 2" xfId="13"/>
    <cellStyle name="40 % - zvýraznenie6 2" xfId="14"/>
    <cellStyle name="60 % - zvýraznenie1 2" xfId="15"/>
    <cellStyle name="60 % - zvýraznenie2 2" xfId="16"/>
    <cellStyle name="60 % - zvýraznenie3 2" xfId="17"/>
    <cellStyle name="60 % - zvýraznenie4 2" xfId="18"/>
    <cellStyle name="60 % - zvýraznenie5 2" xfId="19"/>
    <cellStyle name="60 % - zvýraznenie6 2" xfId="20"/>
    <cellStyle name="Dobrá 2" xfId="21"/>
    <cellStyle name="Kontrolná bunka 2" xfId="22"/>
    <cellStyle name="Nadpis 1 2" xfId="23"/>
    <cellStyle name="Nadpis 2 2" xfId="24"/>
    <cellStyle name="Nadpis 3 2" xfId="25"/>
    <cellStyle name="Nadpis 4 2" xfId="26"/>
    <cellStyle name="Neutrálna 2" xfId="27"/>
    <cellStyle name="Normálna" xfId="0" builtinId="0"/>
    <cellStyle name="Normálna 2" xfId="2"/>
    <cellStyle name="Normálna 2 2" xfId="28"/>
    <cellStyle name="Normálna 2 2 3" xfId="1"/>
    <cellStyle name="Normálna 2 2 3 2" xfId="29"/>
    <cellStyle name="Poznámka 2" xfId="30"/>
    <cellStyle name="Prepojená bunka 2" xfId="31"/>
    <cellStyle name="Spolu 2" xfId="32"/>
    <cellStyle name="Text upozornenia 2" xfId="33"/>
    <cellStyle name="Titul 2" xfId="34"/>
    <cellStyle name="Vstup 2" xfId="35"/>
    <cellStyle name="Výpočet 2" xfId="36"/>
    <cellStyle name="Výstup 2" xfId="37"/>
    <cellStyle name="Vysvetľujúci text 2" xfId="38"/>
    <cellStyle name="Zlá 2" xfId="39"/>
    <cellStyle name="Zvýraznenie1 2" xfId="40"/>
    <cellStyle name="Zvýraznenie2 2" xfId="41"/>
    <cellStyle name="Zvýraznenie3 2" xfId="42"/>
    <cellStyle name="Zvýraznenie4 2" xfId="43"/>
    <cellStyle name="Zvýraznenie5 2" xfId="44"/>
    <cellStyle name="Zvýraznenie6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8"/>
  <sheetViews>
    <sheetView tabSelected="1" zoomScaleNormal="100" workbookViewId="0"/>
  </sheetViews>
  <sheetFormatPr defaultColWidth="11" defaultRowHeight="11.4" x14ac:dyDescent="0.2"/>
  <cols>
    <col min="1" max="1" width="2" style="2" customWidth="1"/>
    <col min="2" max="2" width="26" style="2" customWidth="1"/>
    <col min="3" max="3" width="12.88671875" style="2" customWidth="1"/>
    <col min="4" max="5" width="13.109375" style="2" customWidth="1"/>
    <col min="6" max="14" width="10.88671875" style="2" customWidth="1"/>
    <col min="15" max="15" width="15" style="2" customWidth="1"/>
    <col min="16" max="16" width="15.33203125" style="2" customWidth="1"/>
    <col min="17" max="17" width="14.44140625" style="2" customWidth="1"/>
    <col min="18" max="18" width="14.5546875" style="2" customWidth="1"/>
    <col min="19" max="19" width="6.109375" style="2" customWidth="1"/>
    <col min="20" max="257" width="11" style="2"/>
    <col min="258" max="258" width="26" style="2" customWidth="1"/>
    <col min="259" max="259" width="14.33203125" style="2" customWidth="1"/>
    <col min="260" max="260" width="14.6640625" style="2" customWidth="1"/>
    <col min="261" max="261" width="14.109375" style="2" customWidth="1"/>
    <col min="262" max="262" width="14.88671875" style="2" customWidth="1"/>
    <col min="263" max="263" width="13.5546875" style="2" customWidth="1"/>
    <col min="264" max="264" width="13.6640625" style="2" customWidth="1"/>
    <col min="265" max="265" width="12.6640625" style="2" customWidth="1"/>
    <col min="266" max="267" width="12.5546875" style="2" customWidth="1"/>
    <col min="268" max="270" width="14.33203125" style="2" customWidth="1"/>
    <col min="271" max="271" width="16.5546875" style="2" customWidth="1"/>
    <col min="272" max="272" width="9.44140625" style="2" customWidth="1"/>
    <col min="273" max="273" width="14.44140625" style="2" customWidth="1"/>
    <col min="274" max="274" width="14.5546875" style="2" customWidth="1"/>
    <col min="275" max="275" width="6.109375" style="2" customWidth="1"/>
    <col min="276" max="513" width="11" style="2"/>
    <col min="514" max="514" width="26" style="2" customWidth="1"/>
    <col min="515" max="515" width="14.33203125" style="2" customWidth="1"/>
    <col min="516" max="516" width="14.6640625" style="2" customWidth="1"/>
    <col min="517" max="517" width="14.109375" style="2" customWidth="1"/>
    <col min="518" max="518" width="14.88671875" style="2" customWidth="1"/>
    <col min="519" max="519" width="13.5546875" style="2" customWidth="1"/>
    <col min="520" max="520" width="13.6640625" style="2" customWidth="1"/>
    <col min="521" max="521" width="12.6640625" style="2" customWidth="1"/>
    <col min="522" max="523" width="12.5546875" style="2" customWidth="1"/>
    <col min="524" max="526" width="14.33203125" style="2" customWidth="1"/>
    <col min="527" max="527" width="16.5546875" style="2" customWidth="1"/>
    <col min="528" max="528" width="9.44140625" style="2" customWidth="1"/>
    <col min="529" max="529" width="14.44140625" style="2" customWidth="1"/>
    <col min="530" max="530" width="14.5546875" style="2" customWidth="1"/>
    <col min="531" max="531" width="6.109375" style="2" customWidth="1"/>
    <col min="532" max="769" width="11" style="2"/>
    <col min="770" max="770" width="26" style="2" customWidth="1"/>
    <col min="771" max="771" width="14.33203125" style="2" customWidth="1"/>
    <col min="772" max="772" width="14.6640625" style="2" customWidth="1"/>
    <col min="773" max="773" width="14.109375" style="2" customWidth="1"/>
    <col min="774" max="774" width="14.88671875" style="2" customWidth="1"/>
    <col min="775" max="775" width="13.5546875" style="2" customWidth="1"/>
    <col min="776" max="776" width="13.6640625" style="2" customWidth="1"/>
    <col min="777" max="777" width="12.6640625" style="2" customWidth="1"/>
    <col min="778" max="779" width="12.5546875" style="2" customWidth="1"/>
    <col min="780" max="782" width="14.33203125" style="2" customWidth="1"/>
    <col min="783" max="783" width="16.5546875" style="2" customWidth="1"/>
    <col min="784" max="784" width="9.44140625" style="2" customWidth="1"/>
    <col min="785" max="785" width="14.44140625" style="2" customWidth="1"/>
    <col min="786" max="786" width="14.5546875" style="2" customWidth="1"/>
    <col min="787" max="787" width="6.109375" style="2" customWidth="1"/>
    <col min="788" max="1025" width="11" style="2"/>
    <col min="1026" max="1026" width="26" style="2" customWidth="1"/>
    <col min="1027" max="1027" width="14.33203125" style="2" customWidth="1"/>
    <col min="1028" max="1028" width="14.6640625" style="2" customWidth="1"/>
    <col min="1029" max="1029" width="14.109375" style="2" customWidth="1"/>
    <col min="1030" max="1030" width="14.88671875" style="2" customWidth="1"/>
    <col min="1031" max="1031" width="13.5546875" style="2" customWidth="1"/>
    <col min="1032" max="1032" width="13.6640625" style="2" customWidth="1"/>
    <col min="1033" max="1033" width="12.6640625" style="2" customWidth="1"/>
    <col min="1034" max="1035" width="12.5546875" style="2" customWidth="1"/>
    <col min="1036" max="1038" width="14.33203125" style="2" customWidth="1"/>
    <col min="1039" max="1039" width="16.5546875" style="2" customWidth="1"/>
    <col min="1040" max="1040" width="9.44140625" style="2" customWidth="1"/>
    <col min="1041" max="1041" width="14.44140625" style="2" customWidth="1"/>
    <col min="1042" max="1042" width="14.5546875" style="2" customWidth="1"/>
    <col min="1043" max="1043" width="6.109375" style="2" customWidth="1"/>
    <col min="1044" max="1281" width="11" style="2"/>
    <col min="1282" max="1282" width="26" style="2" customWidth="1"/>
    <col min="1283" max="1283" width="14.33203125" style="2" customWidth="1"/>
    <col min="1284" max="1284" width="14.6640625" style="2" customWidth="1"/>
    <col min="1285" max="1285" width="14.109375" style="2" customWidth="1"/>
    <col min="1286" max="1286" width="14.88671875" style="2" customWidth="1"/>
    <col min="1287" max="1287" width="13.5546875" style="2" customWidth="1"/>
    <col min="1288" max="1288" width="13.6640625" style="2" customWidth="1"/>
    <col min="1289" max="1289" width="12.6640625" style="2" customWidth="1"/>
    <col min="1290" max="1291" width="12.5546875" style="2" customWidth="1"/>
    <col min="1292" max="1294" width="14.33203125" style="2" customWidth="1"/>
    <col min="1295" max="1295" width="16.5546875" style="2" customWidth="1"/>
    <col min="1296" max="1296" width="9.44140625" style="2" customWidth="1"/>
    <col min="1297" max="1297" width="14.44140625" style="2" customWidth="1"/>
    <col min="1298" max="1298" width="14.5546875" style="2" customWidth="1"/>
    <col min="1299" max="1299" width="6.109375" style="2" customWidth="1"/>
    <col min="1300" max="1537" width="11" style="2"/>
    <col min="1538" max="1538" width="26" style="2" customWidth="1"/>
    <col min="1539" max="1539" width="14.33203125" style="2" customWidth="1"/>
    <col min="1540" max="1540" width="14.6640625" style="2" customWidth="1"/>
    <col min="1541" max="1541" width="14.109375" style="2" customWidth="1"/>
    <col min="1542" max="1542" width="14.88671875" style="2" customWidth="1"/>
    <col min="1543" max="1543" width="13.5546875" style="2" customWidth="1"/>
    <col min="1544" max="1544" width="13.6640625" style="2" customWidth="1"/>
    <col min="1545" max="1545" width="12.6640625" style="2" customWidth="1"/>
    <col min="1546" max="1547" width="12.5546875" style="2" customWidth="1"/>
    <col min="1548" max="1550" width="14.33203125" style="2" customWidth="1"/>
    <col min="1551" max="1551" width="16.5546875" style="2" customWidth="1"/>
    <col min="1552" max="1552" width="9.44140625" style="2" customWidth="1"/>
    <col min="1553" max="1553" width="14.44140625" style="2" customWidth="1"/>
    <col min="1554" max="1554" width="14.5546875" style="2" customWidth="1"/>
    <col min="1555" max="1555" width="6.109375" style="2" customWidth="1"/>
    <col min="1556" max="1793" width="11" style="2"/>
    <col min="1794" max="1794" width="26" style="2" customWidth="1"/>
    <col min="1795" max="1795" width="14.33203125" style="2" customWidth="1"/>
    <col min="1796" max="1796" width="14.6640625" style="2" customWidth="1"/>
    <col min="1797" max="1797" width="14.109375" style="2" customWidth="1"/>
    <col min="1798" max="1798" width="14.88671875" style="2" customWidth="1"/>
    <col min="1799" max="1799" width="13.5546875" style="2" customWidth="1"/>
    <col min="1800" max="1800" width="13.6640625" style="2" customWidth="1"/>
    <col min="1801" max="1801" width="12.6640625" style="2" customWidth="1"/>
    <col min="1802" max="1803" width="12.5546875" style="2" customWidth="1"/>
    <col min="1804" max="1806" width="14.33203125" style="2" customWidth="1"/>
    <col min="1807" max="1807" width="16.5546875" style="2" customWidth="1"/>
    <col min="1808" max="1808" width="9.44140625" style="2" customWidth="1"/>
    <col min="1809" max="1809" width="14.44140625" style="2" customWidth="1"/>
    <col min="1810" max="1810" width="14.5546875" style="2" customWidth="1"/>
    <col min="1811" max="1811" width="6.109375" style="2" customWidth="1"/>
    <col min="1812" max="2049" width="11" style="2"/>
    <col min="2050" max="2050" width="26" style="2" customWidth="1"/>
    <col min="2051" max="2051" width="14.33203125" style="2" customWidth="1"/>
    <col min="2052" max="2052" width="14.6640625" style="2" customWidth="1"/>
    <col min="2053" max="2053" width="14.109375" style="2" customWidth="1"/>
    <col min="2054" max="2054" width="14.88671875" style="2" customWidth="1"/>
    <col min="2055" max="2055" width="13.5546875" style="2" customWidth="1"/>
    <col min="2056" max="2056" width="13.6640625" style="2" customWidth="1"/>
    <col min="2057" max="2057" width="12.6640625" style="2" customWidth="1"/>
    <col min="2058" max="2059" width="12.5546875" style="2" customWidth="1"/>
    <col min="2060" max="2062" width="14.33203125" style="2" customWidth="1"/>
    <col min="2063" max="2063" width="16.5546875" style="2" customWidth="1"/>
    <col min="2064" max="2064" width="9.44140625" style="2" customWidth="1"/>
    <col min="2065" max="2065" width="14.44140625" style="2" customWidth="1"/>
    <col min="2066" max="2066" width="14.5546875" style="2" customWidth="1"/>
    <col min="2067" max="2067" width="6.109375" style="2" customWidth="1"/>
    <col min="2068" max="2305" width="11" style="2"/>
    <col min="2306" max="2306" width="26" style="2" customWidth="1"/>
    <col min="2307" max="2307" width="14.33203125" style="2" customWidth="1"/>
    <col min="2308" max="2308" width="14.6640625" style="2" customWidth="1"/>
    <col min="2309" max="2309" width="14.109375" style="2" customWidth="1"/>
    <col min="2310" max="2310" width="14.88671875" style="2" customWidth="1"/>
    <col min="2311" max="2311" width="13.5546875" style="2" customWidth="1"/>
    <col min="2312" max="2312" width="13.6640625" style="2" customWidth="1"/>
    <col min="2313" max="2313" width="12.6640625" style="2" customWidth="1"/>
    <col min="2314" max="2315" width="12.5546875" style="2" customWidth="1"/>
    <col min="2316" max="2318" width="14.33203125" style="2" customWidth="1"/>
    <col min="2319" max="2319" width="16.5546875" style="2" customWidth="1"/>
    <col min="2320" max="2320" width="9.44140625" style="2" customWidth="1"/>
    <col min="2321" max="2321" width="14.44140625" style="2" customWidth="1"/>
    <col min="2322" max="2322" width="14.5546875" style="2" customWidth="1"/>
    <col min="2323" max="2323" width="6.109375" style="2" customWidth="1"/>
    <col min="2324" max="2561" width="11" style="2"/>
    <col min="2562" max="2562" width="26" style="2" customWidth="1"/>
    <col min="2563" max="2563" width="14.33203125" style="2" customWidth="1"/>
    <col min="2564" max="2564" width="14.6640625" style="2" customWidth="1"/>
    <col min="2565" max="2565" width="14.109375" style="2" customWidth="1"/>
    <col min="2566" max="2566" width="14.88671875" style="2" customWidth="1"/>
    <col min="2567" max="2567" width="13.5546875" style="2" customWidth="1"/>
    <col min="2568" max="2568" width="13.6640625" style="2" customWidth="1"/>
    <col min="2569" max="2569" width="12.6640625" style="2" customWidth="1"/>
    <col min="2570" max="2571" width="12.5546875" style="2" customWidth="1"/>
    <col min="2572" max="2574" width="14.33203125" style="2" customWidth="1"/>
    <col min="2575" max="2575" width="16.5546875" style="2" customWidth="1"/>
    <col min="2576" max="2576" width="9.44140625" style="2" customWidth="1"/>
    <col min="2577" max="2577" width="14.44140625" style="2" customWidth="1"/>
    <col min="2578" max="2578" width="14.5546875" style="2" customWidth="1"/>
    <col min="2579" max="2579" width="6.109375" style="2" customWidth="1"/>
    <col min="2580" max="2817" width="11" style="2"/>
    <col min="2818" max="2818" width="26" style="2" customWidth="1"/>
    <col min="2819" max="2819" width="14.33203125" style="2" customWidth="1"/>
    <col min="2820" max="2820" width="14.6640625" style="2" customWidth="1"/>
    <col min="2821" max="2821" width="14.109375" style="2" customWidth="1"/>
    <col min="2822" max="2822" width="14.88671875" style="2" customWidth="1"/>
    <col min="2823" max="2823" width="13.5546875" style="2" customWidth="1"/>
    <col min="2824" max="2824" width="13.6640625" style="2" customWidth="1"/>
    <col min="2825" max="2825" width="12.6640625" style="2" customWidth="1"/>
    <col min="2826" max="2827" width="12.5546875" style="2" customWidth="1"/>
    <col min="2828" max="2830" width="14.33203125" style="2" customWidth="1"/>
    <col min="2831" max="2831" width="16.5546875" style="2" customWidth="1"/>
    <col min="2832" max="2832" width="9.44140625" style="2" customWidth="1"/>
    <col min="2833" max="2833" width="14.44140625" style="2" customWidth="1"/>
    <col min="2834" max="2834" width="14.5546875" style="2" customWidth="1"/>
    <col min="2835" max="2835" width="6.109375" style="2" customWidth="1"/>
    <col min="2836" max="3073" width="11" style="2"/>
    <col min="3074" max="3074" width="26" style="2" customWidth="1"/>
    <col min="3075" max="3075" width="14.33203125" style="2" customWidth="1"/>
    <col min="3076" max="3076" width="14.6640625" style="2" customWidth="1"/>
    <col min="3077" max="3077" width="14.109375" style="2" customWidth="1"/>
    <col min="3078" max="3078" width="14.88671875" style="2" customWidth="1"/>
    <col min="3079" max="3079" width="13.5546875" style="2" customWidth="1"/>
    <col min="3080" max="3080" width="13.6640625" style="2" customWidth="1"/>
    <col min="3081" max="3081" width="12.6640625" style="2" customWidth="1"/>
    <col min="3082" max="3083" width="12.5546875" style="2" customWidth="1"/>
    <col min="3084" max="3086" width="14.33203125" style="2" customWidth="1"/>
    <col min="3087" max="3087" width="16.5546875" style="2" customWidth="1"/>
    <col min="3088" max="3088" width="9.44140625" style="2" customWidth="1"/>
    <col min="3089" max="3089" width="14.44140625" style="2" customWidth="1"/>
    <col min="3090" max="3090" width="14.5546875" style="2" customWidth="1"/>
    <col min="3091" max="3091" width="6.109375" style="2" customWidth="1"/>
    <col min="3092" max="3329" width="11" style="2"/>
    <col min="3330" max="3330" width="26" style="2" customWidth="1"/>
    <col min="3331" max="3331" width="14.33203125" style="2" customWidth="1"/>
    <col min="3332" max="3332" width="14.6640625" style="2" customWidth="1"/>
    <col min="3333" max="3333" width="14.109375" style="2" customWidth="1"/>
    <col min="3334" max="3334" width="14.88671875" style="2" customWidth="1"/>
    <col min="3335" max="3335" width="13.5546875" style="2" customWidth="1"/>
    <col min="3336" max="3336" width="13.6640625" style="2" customWidth="1"/>
    <col min="3337" max="3337" width="12.6640625" style="2" customWidth="1"/>
    <col min="3338" max="3339" width="12.5546875" style="2" customWidth="1"/>
    <col min="3340" max="3342" width="14.33203125" style="2" customWidth="1"/>
    <col min="3343" max="3343" width="16.5546875" style="2" customWidth="1"/>
    <col min="3344" max="3344" width="9.44140625" style="2" customWidth="1"/>
    <col min="3345" max="3345" width="14.44140625" style="2" customWidth="1"/>
    <col min="3346" max="3346" width="14.5546875" style="2" customWidth="1"/>
    <col min="3347" max="3347" width="6.109375" style="2" customWidth="1"/>
    <col min="3348" max="3585" width="11" style="2"/>
    <col min="3586" max="3586" width="26" style="2" customWidth="1"/>
    <col min="3587" max="3587" width="14.33203125" style="2" customWidth="1"/>
    <col min="3588" max="3588" width="14.6640625" style="2" customWidth="1"/>
    <col min="3589" max="3589" width="14.109375" style="2" customWidth="1"/>
    <col min="3590" max="3590" width="14.88671875" style="2" customWidth="1"/>
    <col min="3591" max="3591" width="13.5546875" style="2" customWidth="1"/>
    <col min="3592" max="3592" width="13.6640625" style="2" customWidth="1"/>
    <col min="3593" max="3593" width="12.6640625" style="2" customWidth="1"/>
    <col min="3594" max="3595" width="12.5546875" style="2" customWidth="1"/>
    <col min="3596" max="3598" width="14.33203125" style="2" customWidth="1"/>
    <col min="3599" max="3599" width="16.5546875" style="2" customWidth="1"/>
    <col min="3600" max="3600" width="9.44140625" style="2" customWidth="1"/>
    <col min="3601" max="3601" width="14.44140625" style="2" customWidth="1"/>
    <col min="3602" max="3602" width="14.5546875" style="2" customWidth="1"/>
    <col min="3603" max="3603" width="6.109375" style="2" customWidth="1"/>
    <col min="3604" max="3841" width="11" style="2"/>
    <col min="3842" max="3842" width="26" style="2" customWidth="1"/>
    <col min="3843" max="3843" width="14.33203125" style="2" customWidth="1"/>
    <col min="3844" max="3844" width="14.6640625" style="2" customWidth="1"/>
    <col min="3845" max="3845" width="14.109375" style="2" customWidth="1"/>
    <col min="3846" max="3846" width="14.88671875" style="2" customWidth="1"/>
    <col min="3847" max="3847" width="13.5546875" style="2" customWidth="1"/>
    <col min="3848" max="3848" width="13.6640625" style="2" customWidth="1"/>
    <col min="3849" max="3849" width="12.6640625" style="2" customWidth="1"/>
    <col min="3850" max="3851" width="12.5546875" style="2" customWidth="1"/>
    <col min="3852" max="3854" width="14.33203125" style="2" customWidth="1"/>
    <col min="3855" max="3855" width="16.5546875" style="2" customWidth="1"/>
    <col min="3856" max="3856" width="9.44140625" style="2" customWidth="1"/>
    <col min="3857" max="3857" width="14.44140625" style="2" customWidth="1"/>
    <col min="3858" max="3858" width="14.5546875" style="2" customWidth="1"/>
    <col min="3859" max="3859" width="6.109375" style="2" customWidth="1"/>
    <col min="3860" max="4097" width="11" style="2"/>
    <col min="4098" max="4098" width="26" style="2" customWidth="1"/>
    <col min="4099" max="4099" width="14.33203125" style="2" customWidth="1"/>
    <col min="4100" max="4100" width="14.6640625" style="2" customWidth="1"/>
    <col min="4101" max="4101" width="14.109375" style="2" customWidth="1"/>
    <col min="4102" max="4102" width="14.88671875" style="2" customWidth="1"/>
    <col min="4103" max="4103" width="13.5546875" style="2" customWidth="1"/>
    <col min="4104" max="4104" width="13.6640625" style="2" customWidth="1"/>
    <col min="4105" max="4105" width="12.6640625" style="2" customWidth="1"/>
    <col min="4106" max="4107" width="12.5546875" style="2" customWidth="1"/>
    <col min="4108" max="4110" width="14.33203125" style="2" customWidth="1"/>
    <col min="4111" max="4111" width="16.5546875" style="2" customWidth="1"/>
    <col min="4112" max="4112" width="9.44140625" style="2" customWidth="1"/>
    <col min="4113" max="4113" width="14.44140625" style="2" customWidth="1"/>
    <col min="4114" max="4114" width="14.5546875" style="2" customWidth="1"/>
    <col min="4115" max="4115" width="6.109375" style="2" customWidth="1"/>
    <col min="4116" max="4353" width="11" style="2"/>
    <col min="4354" max="4354" width="26" style="2" customWidth="1"/>
    <col min="4355" max="4355" width="14.33203125" style="2" customWidth="1"/>
    <col min="4356" max="4356" width="14.6640625" style="2" customWidth="1"/>
    <col min="4357" max="4357" width="14.109375" style="2" customWidth="1"/>
    <col min="4358" max="4358" width="14.88671875" style="2" customWidth="1"/>
    <col min="4359" max="4359" width="13.5546875" style="2" customWidth="1"/>
    <col min="4360" max="4360" width="13.6640625" style="2" customWidth="1"/>
    <col min="4361" max="4361" width="12.6640625" style="2" customWidth="1"/>
    <col min="4362" max="4363" width="12.5546875" style="2" customWidth="1"/>
    <col min="4364" max="4366" width="14.33203125" style="2" customWidth="1"/>
    <col min="4367" max="4367" width="16.5546875" style="2" customWidth="1"/>
    <col min="4368" max="4368" width="9.44140625" style="2" customWidth="1"/>
    <col min="4369" max="4369" width="14.44140625" style="2" customWidth="1"/>
    <col min="4370" max="4370" width="14.5546875" style="2" customWidth="1"/>
    <col min="4371" max="4371" width="6.109375" style="2" customWidth="1"/>
    <col min="4372" max="4609" width="11" style="2"/>
    <col min="4610" max="4610" width="26" style="2" customWidth="1"/>
    <col min="4611" max="4611" width="14.33203125" style="2" customWidth="1"/>
    <col min="4612" max="4612" width="14.6640625" style="2" customWidth="1"/>
    <col min="4613" max="4613" width="14.109375" style="2" customWidth="1"/>
    <col min="4614" max="4614" width="14.88671875" style="2" customWidth="1"/>
    <col min="4615" max="4615" width="13.5546875" style="2" customWidth="1"/>
    <col min="4616" max="4616" width="13.6640625" style="2" customWidth="1"/>
    <col min="4617" max="4617" width="12.6640625" style="2" customWidth="1"/>
    <col min="4618" max="4619" width="12.5546875" style="2" customWidth="1"/>
    <col min="4620" max="4622" width="14.33203125" style="2" customWidth="1"/>
    <col min="4623" max="4623" width="16.5546875" style="2" customWidth="1"/>
    <col min="4624" max="4624" width="9.44140625" style="2" customWidth="1"/>
    <col min="4625" max="4625" width="14.44140625" style="2" customWidth="1"/>
    <col min="4626" max="4626" width="14.5546875" style="2" customWidth="1"/>
    <col min="4627" max="4627" width="6.109375" style="2" customWidth="1"/>
    <col min="4628" max="4865" width="11" style="2"/>
    <col min="4866" max="4866" width="26" style="2" customWidth="1"/>
    <col min="4867" max="4867" width="14.33203125" style="2" customWidth="1"/>
    <col min="4868" max="4868" width="14.6640625" style="2" customWidth="1"/>
    <col min="4869" max="4869" width="14.109375" style="2" customWidth="1"/>
    <col min="4870" max="4870" width="14.88671875" style="2" customWidth="1"/>
    <col min="4871" max="4871" width="13.5546875" style="2" customWidth="1"/>
    <col min="4872" max="4872" width="13.6640625" style="2" customWidth="1"/>
    <col min="4873" max="4873" width="12.6640625" style="2" customWidth="1"/>
    <col min="4874" max="4875" width="12.5546875" style="2" customWidth="1"/>
    <col min="4876" max="4878" width="14.33203125" style="2" customWidth="1"/>
    <col min="4879" max="4879" width="16.5546875" style="2" customWidth="1"/>
    <col min="4880" max="4880" width="9.44140625" style="2" customWidth="1"/>
    <col min="4881" max="4881" width="14.44140625" style="2" customWidth="1"/>
    <col min="4882" max="4882" width="14.5546875" style="2" customWidth="1"/>
    <col min="4883" max="4883" width="6.109375" style="2" customWidth="1"/>
    <col min="4884" max="5121" width="11" style="2"/>
    <col min="5122" max="5122" width="26" style="2" customWidth="1"/>
    <col min="5123" max="5123" width="14.33203125" style="2" customWidth="1"/>
    <col min="5124" max="5124" width="14.6640625" style="2" customWidth="1"/>
    <col min="5125" max="5125" width="14.109375" style="2" customWidth="1"/>
    <col min="5126" max="5126" width="14.88671875" style="2" customWidth="1"/>
    <col min="5127" max="5127" width="13.5546875" style="2" customWidth="1"/>
    <col min="5128" max="5128" width="13.6640625" style="2" customWidth="1"/>
    <col min="5129" max="5129" width="12.6640625" style="2" customWidth="1"/>
    <col min="5130" max="5131" width="12.5546875" style="2" customWidth="1"/>
    <col min="5132" max="5134" width="14.33203125" style="2" customWidth="1"/>
    <col min="5135" max="5135" width="16.5546875" style="2" customWidth="1"/>
    <col min="5136" max="5136" width="9.44140625" style="2" customWidth="1"/>
    <col min="5137" max="5137" width="14.44140625" style="2" customWidth="1"/>
    <col min="5138" max="5138" width="14.5546875" style="2" customWidth="1"/>
    <col min="5139" max="5139" width="6.109375" style="2" customWidth="1"/>
    <col min="5140" max="5377" width="11" style="2"/>
    <col min="5378" max="5378" width="26" style="2" customWidth="1"/>
    <col min="5379" max="5379" width="14.33203125" style="2" customWidth="1"/>
    <col min="5380" max="5380" width="14.6640625" style="2" customWidth="1"/>
    <col min="5381" max="5381" width="14.109375" style="2" customWidth="1"/>
    <col min="5382" max="5382" width="14.88671875" style="2" customWidth="1"/>
    <col min="5383" max="5383" width="13.5546875" style="2" customWidth="1"/>
    <col min="5384" max="5384" width="13.6640625" style="2" customWidth="1"/>
    <col min="5385" max="5385" width="12.6640625" style="2" customWidth="1"/>
    <col min="5386" max="5387" width="12.5546875" style="2" customWidth="1"/>
    <col min="5388" max="5390" width="14.33203125" style="2" customWidth="1"/>
    <col min="5391" max="5391" width="16.5546875" style="2" customWidth="1"/>
    <col min="5392" max="5392" width="9.44140625" style="2" customWidth="1"/>
    <col min="5393" max="5393" width="14.44140625" style="2" customWidth="1"/>
    <col min="5394" max="5394" width="14.5546875" style="2" customWidth="1"/>
    <col min="5395" max="5395" width="6.109375" style="2" customWidth="1"/>
    <col min="5396" max="5633" width="11" style="2"/>
    <col min="5634" max="5634" width="26" style="2" customWidth="1"/>
    <col min="5635" max="5635" width="14.33203125" style="2" customWidth="1"/>
    <col min="5636" max="5636" width="14.6640625" style="2" customWidth="1"/>
    <col min="5637" max="5637" width="14.109375" style="2" customWidth="1"/>
    <col min="5638" max="5638" width="14.88671875" style="2" customWidth="1"/>
    <col min="5639" max="5639" width="13.5546875" style="2" customWidth="1"/>
    <col min="5640" max="5640" width="13.6640625" style="2" customWidth="1"/>
    <col min="5641" max="5641" width="12.6640625" style="2" customWidth="1"/>
    <col min="5642" max="5643" width="12.5546875" style="2" customWidth="1"/>
    <col min="5644" max="5646" width="14.33203125" style="2" customWidth="1"/>
    <col min="5647" max="5647" width="16.5546875" style="2" customWidth="1"/>
    <col min="5648" max="5648" width="9.44140625" style="2" customWidth="1"/>
    <col min="5649" max="5649" width="14.44140625" style="2" customWidth="1"/>
    <col min="5650" max="5650" width="14.5546875" style="2" customWidth="1"/>
    <col min="5651" max="5651" width="6.109375" style="2" customWidth="1"/>
    <col min="5652" max="5889" width="11" style="2"/>
    <col min="5890" max="5890" width="26" style="2" customWidth="1"/>
    <col min="5891" max="5891" width="14.33203125" style="2" customWidth="1"/>
    <col min="5892" max="5892" width="14.6640625" style="2" customWidth="1"/>
    <col min="5893" max="5893" width="14.109375" style="2" customWidth="1"/>
    <col min="5894" max="5894" width="14.88671875" style="2" customWidth="1"/>
    <col min="5895" max="5895" width="13.5546875" style="2" customWidth="1"/>
    <col min="5896" max="5896" width="13.6640625" style="2" customWidth="1"/>
    <col min="5897" max="5897" width="12.6640625" style="2" customWidth="1"/>
    <col min="5898" max="5899" width="12.5546875" style="2" customWidth="1"/>
    <col min="5900" max="5902" width="14.33203125" style="2" customWidth="1"/>
    <col min="5903" max="5903" width="16.5546875" style="2" customWidth="1"/>
    <col min="5904" max="5904" width="9.44140625" style="2" customWidth="1"/>
    <col min="5905" max="5905" width="14.44140625" style="2" customWidth="1"/>
    <col min="5906" max="5906" width="14.5546875" style="2" customWidth="1"/>
    <col min="5907" max="5907" width="6.109375" style="2" customWidth="1"/>
    <col min="5908" max="6145" width="11" style="2"/>
    <col min="6146" max="6146" width="26" style="2" customWidth="1"/>
    <col min="6147" max="6147" width="14.33203125" style="2" customWidth="1"/>
    <col min="6148" max="6148" width="14.6640625" style="2" customWidth="1"/>
    <col min="6149" max="6149" width="14.109375" style="2" customWidth="1"/>
    <col min="6150" max="6150" width="14.88671875" style="2" customWidth="1"/>
    <col min="6151" max="6151" width="13.5546875" style="2" customWidth="1"/>
    <col min="6152" max="6152" width="13.6640625" style="2" customWidth="1"/>
    <col min="6153" max="6153" width="12.6640625" style="2" customWidth="1"/>
    <col min="6154" max="6155" width="12.5546875" style="2" customWidth="1"/>
    <col min="6156" max="6158" width="14.33203125" style="2" customWidth="1"/>
    <col min="6159" max="6159" width="16.5546875" style="2" customWidth="1"/>
    <col min="6160" max="6160" width="9.44140625" style="2" customWidth="1"/>
    <col min="6161" max="6161" width="14.44140625" style="2" customWidth="1"/>
    <col min="6162" max="6162" width="14.5546875" style="2" customWidth="1"/>
    <col min="6163" max="6163" width="6.109375" style="2" customWidth="1"/>
    <col min="6164" max="6401" width="11" style="2"/>
    <col min="6402" max="6402" width="26" style="2" customWidth="1"/>
    <col min="6403" max="6403" width="14.33203125" style="2" customWidth="1"/>
    <col min="6404" max="6404" width="14.6640625" style="2" customWidth="1"/>
    <col min="6405" max="6405" width="14.109375" style="2" customWidth="1"/>
    <col min="6406" max="6406" width="14.88671875" style="2" customWidth="1"/>
    <col min="6407" max="6407" width="13.5546875" style="2" customWidth="1"/>
    <col min="6408" max="6408" width="13.6640625" style="2" customWidth="1"/>
    <col min="6409" max="6409" width="12.6640625" style="2" customWidth="1"/>
    <col min="6410" max="6411" width="12.5546875" style="2" customWidth="1"/>
    <col min="6412" max="6414" width="14.33203125" style="2" customWidth="1"/>
    <col min="6415" max="6415" width="16.5546875" style="2" customWidth="1"/>
    <col min="6416" max="6416" width="9.44140625" style="2" customWidth="1"/>
    <col min="6417" max="6417" width="14.44140625" style="2" customWidth="1"/>
    <col min="6418" max="6418" width="14.5546875" style="2" customWidth="1"/>
    <col min="6419" max="6419" width="6.109375" style="2" customWidth="1"/>
    <col min="6420" max="6657" width="11" style="2"/>
    <col min="6658" max="6658" width="26" style="2" customWidth="1"/>
    <col min="6659" max="6659" width="14.33203125" style="2" customWidth="1"/>
    <col min="6660" max="6660" width="14.6640625" style="2" customWidth="1"/>
    <col min="6661" max="6661" width="14.109375" style="2" customWidth="1"/>
    <col min="6662" max="6662" width="14.88671875" style="2" customWidth="1"/>
    <col min="6663" max="6663" width="13.5546875" style="2" customWidth="1"/>
    <col min="6664" max="6664" width="13.6640625" style="2" customWidth="1"/>
    <col min="6665" max="6665" width="12.6640625" style="2" customWidth="1"/>
    <col min="6666" max="6667" width="12.5546875" style="2" customWidth="1"/>
    <col min="6668" max="6670" width="14.33203125" style="2" customWidth="1"/>
    <col min="6671" max="6671" width="16.5546875" style="2" customWidth="1"/>
    <col min="6672" max="6672" width="9.44140625" style="2" customWidth="1"/>
    <col min="6673" max="6673" width="14.44140625" style="2" customWidth="1"/>
    <col min="6674" max="6674" width="14.5546875" style="2" customWidth="1"/>
    <col min="6675" max="6675" width="6.109375" style="2" customWidth="1"/>
    <col min="6676" max="6913" width="11" style="2"/>
    <col min="6914" max="6914" width="26" style="2" customWidth="1"/>
    <col min="6915" max="6915" width="14.33203125" style="2" customWidth="1"/>
    <col min="6916" max="6916" width="14.6640625" style="2" customWidth="1"/>
    <col min="6917" max="6917" width="14.109375" style="2" customWidth="1"/>
    <col min="6918" max="6918" width="14.88671875" style="2" customWidth="1"/>
    <col min="6919" max="6919" width="13.5546875" style="2" customWidth="1"/>
    <col min="6920" max="6920" width="13.6640625" style="2" customWidth="1"/>
    <col min="6921" max="6921" width="12.6640625" style="2" customWidth="1"/>
    <col min="6922" max="6923" width="12.5546875" style="2" customWidth="1"/>
    <col min="6924" max="6926" width="14.33203125" style="2" customWidth="1"/>
    <col min="6927" max="6927" width="16.5546875" style="2" customWidth="1"/>
    <col min="6928" max="6928" width="9.44140625" style="2" customWidth="1"/>
    <col min="6929" max="6929" width="14.44140625" style="2" customWidth="1"/>
    <col min="6930" max="6930" width="14.5546875" style="2" customWidth="1"/>
    <col min="6931" max="6931" width="6.109375" style="2" customWidth="1"/>
    <col min="6932" max="7169" width="11" style="2"/>
    <col min="7170" max="7170" width="26" style="2" customWidth="1"/>
    <col min="7171" max="7171" width="14.33203125" style="2" customWidth="1"/>
    <col min="7172" max="7172" width="14.6640625" style="2" customWidth="1"/>
    <col min="7173" max="7173" width="14.109375" style="2" customWidth="1"/>
    <col min="7174" max="7174" width="14.88671875" style="2" customWidth="1"/>
    <col min="7175" max="7175" width="13.5546875" style="2" customWidth="1"/>
    <col min="7176" max="7176" width="13.6640625" style="2" customWidth="1"/>
    <col min="7177" max="7177" width="12.6640625" style="2" customWidth="1"/>
    <col min="7178" max="7179" width="12.5546875" style="2" customWidth="1"/>
    <col min="7180" max="7182" width="14.33203125" style="2" customWidth="1"/>
    <col min="7183" max="7183" width="16.5546875" style="2" customWidth="1"/>
    <col min="7184" max="7184" width="9.44140625" style="2" customWidth="1"/>
    <col min="7185" max="7185" width="14.44140625" style="2" customWidth="1"/>
    <col min="7186" max="7186" width="14.5546875" style="2" customWidth="1"/>
    <col min="7187" max="7187" width="6.109375" style="2" customWidth="1"/>
    <col min="7188" max="7425" width="11" style="2"/>
    <col min="7426" max="7426" width="26" style="2" customWidth="1"/>
    <col min="7427" max="7427" width="14.33203125" style="2" customWidth="1"/>
    <col min="7428" max="7428" width="14.6640625" style="2" customWidth="1"/>
    <col min="7429" max="7429" width="14.109375" style="2" customWidth="1"/>
    <col min="7430" max="7430" width="14.88671875" style="2" customWidth="1"/>
    <col min="7431" max="7431" width="13.5546875" style="2" customWidth="1"/>
    <col min="7432" max="7432" width="13.6640625" style="2" customWidth="1"/>
    <col min="7433" max="7433" width="12.6640625" style="2" customWidth="1"/>
    <col min="7434" max="7435" width="12.5546875" style="2" customWidth="1"/>
    <col min="7436" max="7438" width="14.33203125" style="2" customWidth="1"/>
    <col min="7439" max="7439" width="16.5546875" style="2" customWidth="1"/>
    <col min="7440" max="7440" width="9.44140625" style="2" customWidth="1"/>
    <col min="7441" max="7441" width="14.44140625" style="2" customWidth="1"/>
    <col min="7442" max="7442" width="14.5546875" style="2" customWidth="1"/>
    <col min="7443" max="7443" width="6.109375" style="2" customWidth="1"/>
    <col min="7444" max="7681" width="11" style="2"/>
    <col min="7682" max="7682" width="26" style="2" customWidth="1"/>
    <col min="7683" max="7683" width="14.33203125" style="2" customWidth="1"/>
    <col min="7684" max="7684" width="14.6640625" style="2" customWidth="1"/>
    <col min="7685" max="7685" width="14.109375" style="2" customWidth="1"/>
    <col min="7686" max="7686" width="14.88671875" style="2" customWidth="1"/>
    <col min="7687" max="7687" width="13.5546875" style="2" customWidth="1"/>
    <col min="7688" max="7688" width="13.6640625" style="2" customWidth="1"/>
    <col min="7689" max="7689" width="12.6640625" style="2" customWidth="1"/>
    <col min="7690" max="7691" width="12.5546875" style="2" customWidth="1"/>
    <col min="7692" max="7694" width="14.33203125" style="2" customWidth="1"/>
    <col min="7695" max="7695" width="16.5546875" style="2" customWidth="1"/>
    <col min="7696" max="7696" width="9.44140625" style="2" customWidth="1"/>
    <col min="7697" max="7697" width="14.44140625" style="2" customWidth="1"/>
    <col min="7698" max="7698" width="14.5546875" style="2" customWidth="1"/>
    <col min="7699" max="7699" width="6.109375" style="2" customWidth="1"/>
    <col min="7700" max="7937" width="11" style="2"/>
    <col min="7938" max="7938" width="26" style="2" customWidth="1"/>
    <col min="7939" max="7939" width="14.33203125" style="2" customWidth="1"/>
    <col min="7940" max="7940" width="14.6640625" style="2" customWidth="1"/>
    <col min="7941" max="7941" width="14.109375" style="2" customWidth="1"/>
    <col min="7942" max="7942" width="14.88671875" style="2" customWidth="1"/>
    <col min="7943" max="7943" width="13.5546875" style="2" customWidth="1"/>
    <col min="7944" max="7944" width="13.6640625" style="2" customWidth="1"/>
    <col min="7945" max="7945" width="12.6640625" style="2" customWidth="1"/>
    <col min="7946" max="7947" width="12.5546875" style="2" customWidth="1"/>
    <col min="7948" max="7950" width="14.33203125" style="2" customWidth="1"/>
    <col min="7951" max="7951" width="16.5546875" style="2" customWidth="1"/>
    <col min="7952" max="7952" width="9.44140625" style="2" customWidth="1"/>
    <col min="7953" max="7953" width="14.44140625" style="2" customWidth="1"/>
    <col min="7954" max="7954" width="14.5546875" style="2" customWidth="1"/>
    <col min="7955" max="7955" width="6.109375" style="2" customWidth="1"/>
    <col min="7956" max="8193" width="11" style="2"/>
    <col min="8194" max="8194" width="26" style="2" customWidth="1"/>
    <col min="8195" max="8195" width="14.33203125" style="2" customWidth="1"/>
    <col min="8196" max="8196" width="14.6640625" style="2" customWidth="1"/>
    <col min="8197" max="8197" width="14.109375" style="2" customWidth="1"/>
    <col min="8198" max="8198" width="14.88671875" style="2" customWidth="1"/>
    <col min="8199" max="8199" width="13.5546875" style="2" customWidth="1"/>
    <col min="8200" max="8200" width="13.6640625" style="2" customWidth="1"/>
    <col min="8201" max="8201" width="12.6640625" style="2" customWidth="1"/>
    <col min="8202" max="8203" width="12.5546875" style="2" customWidth="1"/>
    <col min="8204" max="8206" width="14.33203125" style="2" customWidth="1"/>
    <col min="8207" max="8207" width="16.5546875" style="2" customWidth="1"/>
    <col min="8208" max="8208" width="9.44140625" style="2" customWidth="1"/>
    <col min="8209" max="8209" width="14.44140625" style="2" customWidth="1"/>
    <col min="8210" max="8210" width="14.5546875" style="2" customWidth="1"/>
    <col min="8211" max="8211" width="6.109375" style="2" customWidth="1"/>
    <col min="8212" max="8449" width="11" style="2"/>
    <col min="8450" max="8450" width="26" style="2" customWidth="1"/>
    <col min="8451" max="8451" width="14.33203125" style="2" customWidth="1"/>
    <col min="8452" max="8452" width="14.6640625" style="2" customWidth="1"/>
    <col min="8453" max="8453" width="14.109375" style="2" customWidth="1"/>
    <col min="8454" max="8454" width="14.88671875" style="2" customWidth="1"/>
    <col min="8455" max="8455" width="13.5546875" style="2" customWidth="1"/>
    <col min="8456" max="8456" width="13.6640625" style="2" customWidth="1"/>
    <col min="8457" max="8457" width="12.6640625" style="2" customWidth="1"/>
    <col min="8458" max="8459" width="12.5546875" style="2" customWidth="1"/>
    <col min="8460" max="8462" width="14.33203125" style="2" customWidth="1"/>
    <col min="8463" max="8463" width="16.5546875" style="2" customWidth="1"/>
    <col min="8464" max="8464" width="9.44140625" style="2" customWidth="1"/>
    <col min="8465" max="8465" width="14.44140625" style="2" customWidth="1"/>
    <col min="8466" max="8466" width="14.5546875" style="2" customWidth="1"/>
    <col min="8467" max="8467" width="6.109375" style="2" customWidth="1"/>
    <col min="8468" max="8705" width="11" style="2"/>
    <col min="8706" max="8706" width="26" style="2" customWidth="1"/>
    <col min="8707" max="8707" width="14.33203125" style="2" customWidth="1"/>
    <col min="8708" max="8708" width="14.6640625" style="2" customWidth="1"/>
    <col min="8709" max="8709" width="14.109375" style="2" customWidth="1"/>
    <col min="8710" max="8710" width="14.88671875" style="2" customWidth="1"/>
    <col min="8711" max="8711" width="13.5546875" style="2" customWidth="1"/>
    <col min="8712" max="8712" width="13.6640625" style="2" customWidth="1"/>
    <col min="8713" max="8713" width="12.6640625" style="2" customWidth="1"/>
    <col min="8714" max="8715" width="12.5546875" style="2" customWidth="1"/>
    <col min="8716" max="8718" width="14.33203125" style="2" customWidth="1"/>
    <col min="8719" max="8719" width="16.5546875" style="2" customWidth="1"/>
    <col min="8720" max="8720" width="9.44140625" style="2" customWidth="1"/>
    <col min="8721" max="8721" width="14.44140625" style="2" customWidth="1"/>
    <col min="8722" max="8722" width="14.5546875" style="2" customWidth="1"/>
    <col min="8723" max="8723" width="6.109375" style="2" customWidth="1"/>
    <col min="8724" max="8961" width="11" style="2"/>
    <col min="8962" max="8962" width="26" style="2" customWidth="1"/>
    <col min="8963" max="8963" width="14.33203125" style="2" customWidth="1"/>
    <col min="8964" max="8964" width="14.6640625" style="2" customWidth="1"/>
    <col min="8965" max="8965" width="14.109375" style="2" customWidth="1"/>
    <col min="8966" max="8966" width="14.88671875" style="2" customWidth="1"/>
    <col min="8967" max="8967" width="13.5546875" style="2" customWidth="1"/>
    <col min="8968" max="8968" width="13.6640625" style="2" customWidth="1"/>
    <col min="8969" max="8969" width="12.6640625" style="2" customWidth="1"/>
    <col min="8970" max="8971" width="12.5546875" style="2" customWidth="1"/>
    <col min="8972" max="8974" width="14.33203125" style="2" customWidth="1"/>
    <col min="8975" max="8975" width="16.5546875" style="2" customWidth="1"/>
    <col min="8976" max="8976" width="9.44140625" style="2" customWidth="1"/>
    <col min="8977" max="8977" width="14.44140625" style="2" customWidth="1"/>
    <col min="8978" max="8978" width="14.5546875" style="2" customWidth="1"/>
    <col min="8979" max="8979" width="6.109375" style="2" customWidth="1"/>
    <col min="8980" max="9217" width="11" style="2"/>
    <col min="9218" max="9218" width="26" style="2" customWidth="1"/>
    <col min="9219" max="9219" width="14.33203125" style="2" customWidth="1"/>
    <col min="9220" max="9220" width="14.6640625" style="2" customWidth="1"/>
    <col min="9221" max="9221" width="14.109375" style="2" customWidth="1"/>
    <col min="9222" max="9222" width="14.88671875" style="2" customWidth="1"/>
    <col min="9223" max="9223" width="13.5546875" style="2" customWidth="1"/>
    <col min="9224" max="9224" width="13.6640625" style="2" customWidth="1"/>
    <col min="9225" max="9225" width="12.6640625" style="2" customWidth="1"/>
    <col min="9226" max="9227" width="12.5546875" style="2" customWidth="1"/>
    <col min="9228" max="9230" width="14.33203125" style="2" customWidth="1"/>
    <col min="9231" max="9231" width="16.5546875" style="2" customWidth="1"/>
    <col min="9232" max="9232" width="9.44140625" style="2" customWidth="1"/>
    <col min="9233" max="9233" width="14.44140625" style="2" customWidth="1"/>
    <col min="9234" max="9234" width="14.5546875" style="2" customWidth="1"/>
    <col min="9235" max="9235" width="6.109375" style="2" customWidth="1"/>
    <col min="9236" max="9473" width="11" style="2"/>
    <col min="9474" max="9474" width="26" style="2" customWidth="1"/>
    <col min="9475" max="9475" width="14.33203125" style="2" customWidth="1"/>
    <col min="9476" max="9476" width="14.6640625" style="2" customWidth="1"/>
    <col min="9477" max="9477" width="14.109375" style="2" customWidth="1"/>
    <col min="9478" max="9478" width="14.88671875" style="2" customWidth="1"/>
    <col min="9479" max="9479" width="13.5546875" style="2" customWidth="1"/>
    <col min="9480" max="9480" width="13.6640625" style="2" customWidth="1"/>
    <col min="9481" max="9481" width="12.6640625" style="2" customWidth="1"/>
    <col min="9482" max="9483" width="12.5546875" style="2" customWidth="1"/>
    <col min="9484" max="9486" width="14.33203125" style="2" customWidth="1"/>
    <col min="9487" max="9487" width="16.5546875" style="2" customWidth="1"/>
    <col min="9488" max="9488" width="9.44140625" style="2" customWidth="1"/>
    <col min="9489" max="9489" width="14.44140625" style="2" customWidth="1"/>
    <col min="9490" max="9490" width="14.5546875" style="2" customWidth="1"/>
    <col min="9491" max="9491" width="6.109375" style="2" customWidth="1"/>
    <col min="9492" max="9729" width="11" style="2"/>
    <col min="9730" max="9730" width="26" style="2" customWidth="1"/>
    <col min="9731" max="9731" width="14.33203125" style="2" customWidth="1"/>
    <col min="9732" max="9732" width="14.6640625" style="2" customWidth="1"/>
    <col min="9733" max="9733" width="14.109375" style="2" customWidth="1"/>
    <col min="9734" max="9734" width="14.88671875" style="2" customWidth="1"/>
    <col min="9735" max="9735" width="13.5546875" style="2" customWidth="1"/>
    <col min="9736" max="9736" width="13.6640625" style="2" customWidth="1"/>
    <col min="9737" max="9737" width="12.6640625" style="2" customWidth="1"/>
    <col min="9738" max="9739" width="12.5546875" style="2" customWidth="1"/>
    <col min="9740" max="9742" width="14.33203125" style="2" customWidth="1"/>
    <col min="9743" max="9743" width="16.5546875" style="2" customWidth="1"/>
    <col min="9744" max="9744" width="9.44140625" style="2" customWidth="1"/>
    <col min="9745" max="9745" width="14.44140625" style="2" customWidth="1"/>
    <col min="9746" max="9746" width="14.5546875" style="2" customWidth="1"/>
    <col min="9747" max="9747" width="6.109375" style="2" customWidth="1"/>
    <col min="9748" max="9985" width="11" style="2"/>
    <col min="9986" max="9986" width="26" style="2" customWidth="1"/>
    <col min="9987" max="9987" width="14.33203125" style="2" customWidth="1"/>
    <col min="9988" max="9988" width="14.6640625" style="2" customWidth="1"/>
    <col min="9989" max="9989" width="14.109375" style="2" customWidth="1"/>
    <col min="9990" max="9990" width="14.88671875" style="2" customWidth="1"/>
    <col min="9991" max="9991" width="13.5546875" style="2" customWidth="1"/>
    <col min="9992" max="9992" width="13.6640625" style="2" customWidth="1"/>
    <col min="9993" max="9993" width="12.6640625" style="2" customWidth="1"/>
    <col min="9994" max="9995" width="12.5546875" style="2" customWidth="1"/>
    <col min="9996" max="9998" width="14.33203125" style="2" customWidth="1"/>
    <col min="9999" max="9999" width="16.5546875" style="2" customWidth="1"/>
    <col min="10000" max="10000" width="9.44140625" style="2" customWidth="1"/>
    <col min="10001" max="10001" width="14.44140625" style="2" customWidth="1"/>
    <col min="10002" max="10002" width="14.5546875" style="2" customWidth="1"/>
    <col min="10003" max="10003" width="6.109375" style="2" customWidth="1"/>
    <col min="10004" max="10241" width="11" style="2"/>
    <col min="10242" max="10242" width="26" style="2" customWidth="1"/>
    <col min="10243" max="10243" width="14.33203125" style="2" customWidth="1"/>
    <col min="10244" max="10244" width="14.6640625" style="2" customWidth="1"/>
    <col min="10245" max="10245" width="14.109375" style="2" customWidth="1"/>
    <col min="10246" max="10246" width="14.88671875" style="2" customWidth="1"/>
    <col min="10247" max="10247" width="13.5546875" style="2" customWidth="1"/>
    <col min="10248" max="10248" width="13.6640625" style="2" customWidth="1"/>
    <col min="10249" max="10249" width="12.6640625" style="2" customWidth="1"/>
    <col min="10250" max="10251" width="12.5546875" style="2" customWidth="1"/>
    <col min="10252" max="10254" width="14.33203125" style="2" customWidth="1"/>
    <col min="10255" max="10255" width="16.5546875" style="2" customWidth="1"/>
    <col min="10256" max="10256" width="9.44140625" style="2" customWidth="1"/>
    <col min="10257" max="10257" width="14.44140625" style="2" customWidth="1"/>
    <col min="10258" max="10258" width="14.5546875" style="2" customWidth="1"/>
    <col min="10259" max="10259" width="6.109375" style="2" customWidth="1"/>
    <col min="10260" max="10497" width="11" style="2"/>
    <col min="10498" max="10498" width="26" style="2" customWidth="1"/>
    <col min="10499" max="10499" width="14.33203125" style="2" customWidth="1"/>
    <col min="10500" max="10500" width="14.6640625" style="2" customWidth="1"/>
    <col min="10501" max="10501" width="14.109375" style="2" customWidth="1"/>
    <col min="10502" max="10502" width="14.88671875" style="2" customWidth="1"/>
    <col min="10503" max="10503" width="13.5546875" style="2" customWidth="1"/>
    <col min="10504" max="10504" width="13.6640625" style="2" customWidth="1"/>
    <col min="10505" max="10505" width="12.6640625" style="2" customWidth="1"/>
    <col min="10506" max="10507" width="12.5546875" style="2" customWidth="1"/>
    <col min="10508" max="10510" width="14.33203125" style="2" customWidth="1"/>
    <col min="10511" max="10511" width="16.5546875" style="2" customWidth="1"/>
    <col min="10512" max="10512" width="9.44140625" style="2" customWidth="1"/>
    <col min="10513" max="10513" width="14.44140625" style="2" customWidth="1"/>
    <col min="10514" max="10514" width="14.5546875" style="2" customWidth="1"/>
    <col min="10515" max="10515" width="6.109375" style="2" customWidth="1"/>
    <col min="10516" max="10753" width="11" style="2"/>
    <col min="10754" max="10754" width="26" style="2" customWidth="1"/>
    <col min="10755" max="10755" width="14.33203125" style="2" customWidth="1"/>
    <col min="10756" max="10756" width="14.6640625" style="2" customWidth="1"/>
    <col min="10757" max="10757" width="14.109375" style="2" customWidth="1"/>
    <col min="10758" max="10758" width="14.88671875" style="2" customWidth="1"/>
    <col min="10759" max="10759" width="13.5546875" style="2" customWidth="1"/>
    <col min="10760" max="10760" width="13.6640625" style="2" customWidth="1"/>
    <col min="10761" max="10761" width="12.6640625" style="2" customWidth="1"/>
    <col min="10762" max="10763" width="12.5546875" style="2" customWidth="1"/>
    <col min="10764" max="10766" width="14.33203125" style="2" customWidth="1"/>
    <col min="10767" max="10767" width="16.5546875" style="2" customWidth="1"/>
    <col min="10768" max="10768" width="9.44140625" style="2" customWidth="1"/>
    <col min="10769" max="10769" width="14.44140625" style="2" customWidth="1"/>
    <col min="10770" max="10770" width="14.5546875" style="2" customWidth="1"/>
    <col min="10771" max="10771" width="6.109375" style="2" customWidth="1"/>
    <col min="10772" max="11009" width="11" style="2"/>
    <col min="11010" max="11010" width="26" style="2" customWidth="1"/>
    <col min="11011" max="11011" width="14.33203125" style="2" customWidth="1"/>
    <col min="11012" max="11012" width="14.6640625" style="2" customWidth="1"/>
    <col min="11013" max="11013" width="14.109375" style="2" customWidth="1"/>
    <col min="11014" max="11014" width="14.88671875" style="2" customWidth="1"/>
    <col min="11015" max="11015" width="13.5546875" style="2" customWidth="1"/>
    <col min="11016" max="11016" width="13.6640625" style="2" customWidth="1"/>
    <col min="11017" max="11017" width="12.6640625" style="2" customWidth="1"/>
    <col min="11018" max="11019" width="12.5546875" style="2" customWidth="1"/>
    <col min="11020" max="11022" width="14.33203125" style="2" customWidth="1"/>
    <col min="11023" max="11023" width="16.5546875" style="2" customWidth="1"/>
    <col min="11024" max="11024" width="9.44140625" style="2" customWidth="1"/>
    <col min="11025" max="11025" width="14.44140625" style="2" customWidth="1"/>
    <col min="11026" max="11026" width="14.5546875" style="2" customWidth="1"/>
    <col min="11027" max="11027" width="6.109375" style="2" customWidth="1"/>
    <col min="11028" max="11265" width="11" style="2"/>
    <col min="11266" max="11266" width="26" style="2" customWidth="1"/>
    <col min="11267" max="11267" width="14.33203125" style="2" customWidth="1"/>
    <col min="11268" max="11268" width="14.6640625" style="2" customWidth="1"/>
    <col min="11269" max="11269" width="14.109375" style="2" customWidth="1"/>
    <col min="11270" max="11270" width="14.88671875" style="2" customWidth="1"/>
    <col min="11271" max="11271" width="13.5546875" style="2" customWidth="1"/>
    <col min="11272" max="11272" width="13.6640625" style="2" customWidth="1"/>
    <col min="11273" max="11273" width="12.6640625" style="2" customWidth="1"/>
    <col min="11274" max="11275" width="12.5546875" style="2" customWidth="1"/>
    <col min="11276" max="11278" width="14.33203125" style="2" customWidth="1"/>
    <col min="11279" max="11279" width="16.5546875" style="2" customWidth="1"/>
    <col min="11280" max="11280" width="9.44140625" style="2" customWidth="1"/>
    <col min="11281" max="11281" width="14.44140625" style="2" customWidth="1"/>
    <col min="11282" max="11282" width="14.5546875" style="2" customWidth="1"/>
    <col min="11283" max="11283" width="6.109375" style="2" customWidth="1"/>
    <col min="11284" max="11521" width="11" style="2"/>
    <col min="11522" max="11522" width="26" style="2" customWidth="1"/>
    <col min="11523" max="11523" width="14.33203125" style="2" customWidth="1"/>
    <col min="11524" max="11524" width="14.6640625" style="2" customWidth="1"/>
    <col min="11525" max="11525" width="14.109375" style="2" customWidth="1"/>
    <col min="11526" max="11526" width="14.88671875" style="2" customWidth="1"/>
    <col min="11527" max="11527" width="13.5546875" style="2" customWidth="1"/>
    <col min="11528" max="11528" width="13.6640625" style="2" customWidth="1"/>
    <col min="11529" max="11529" width="12.6640625" style="2" customWidth="1"/>
    <col min="11530" max="11531" width="12.5546875" style="2" customWidth="1"/>
    <col min="11532" max="11534" width="14.33203125" style="2" customWidth="1"/>
    <col min="11535" max="11535" width="16.5546875" style="2" customWidth="1"/>
    <col min="11536" max="11536" width="9.44140625" style="2" customWidth="1"/>
    <col min="11537" max="11537" width="14.44140625" style="2" customWidth="1"/>
    <col min="11538" max="11538" width="14.5546875" style="2" customWidth="1"/>
    <col min="11539" max="11539" width="6.109375" style="2" customWidth="1"/>
    <col min="11540" max="11777" width="11" style="2"/>
    <col min="11778" max="11778" width="26" style="2" customWidth="1"/>
    <col min="11779" max="11779" width="14.33203125" style="2" customWidth="1"/>
    <col min="11780" max="11780" width="14.6640625" style="2" customWidth="1"/>
    <col min="11781" max="11781" width="14.109375" style="2" customWidth="1"/>
    <col min="11782" max="11782" width="14.88671875" style="2" customWidth="1"/>
    <col min="11783" max="11783" width="13.5546875" style="2" customWidth="1"/>
    <col min="11784" max="11784" width="13.6640625" style="2" customWidth="1"/>
    <col min="11785" max="11785" width="12.6640625" style="2" customWidth="1"/>
    <col min="11786" max="11787" width="12.5546875" style="2" customWidth="1"/>
    <col min="11788" max="11790" width="14.33203125" style="2" customWidth="1"/>
    <col min="11791" max="11791" width="16.5546875" style="2" customWidth="1"/>
    <col min="11792" max="11792" width="9.44140625" style="2" customWidth="1"/>
    <col min="11793" max="11793" width="14.44140625" style="2" customWidth="1"/>
    <col min="11794" max="11794" width="14.5546875" style="2" customWidth="1"/>
    <col min="11795" max="11795" width="6.109375" style="2" customWidth="1"/>
    <col min="11796" max="12033" width="11" style="2"/>
    <col min="12034" max="12034" width="26" style="2" customWidth="1"/>
    <col min="12035" max="12035" width="14.33203125" style="2" customWidth="1"/>
    <col min="12036" max="12036" width="14.6640625" style="2" customWidth="1"/>
    <col min="12037" max="12037" width="14.109375" style="2" customWidth="1"/>
    <col min="12038" max="12038" width="14.88671875" style="2" customWidth="1"/>
    <col min="12039" max="12039" width="13.5546875" style="2" customWidth="1"/>
    <col min="12040" max="12040" width="13.6640625" style="2" customWidth="1"/>
    <col min="12041" max="12041" width="12.6640625" style="2" customWidth="1"/>
    <col min="12042" max="12043" width="12.5546875" style="2" customWidth="1"/>
    <col min="12044" max="12046" width="14.33203125" style="2" customWidth="1"/>
    <col min="12047" max="12047" width="16.5546875" style="2" customWidth="1"/>
    <col min="12048" max="12048" width="9.44140625" style="2" customWidth="1"/>
    <col min="12049" max="12049" width="14.44140625" style="2" customWidth="1"/>
    <col min="12050" max="12050" width="14.5546875" style="2" customWidth="1"/>
    <col min="12051" max="12051" width="6.109375" style="2" customWidth="1"/>
    <col min="12052" max="12289" width="11" style="2"/>
    <col min="12290" max="12290" width="26" style="2" customWidth="1"/>
    <col min="12291" max="12291" width="14.33203125" style="2" customWidth="1"/>
    <col min="12292" max="12292" width="14.6640625" style="2" customWidth="1"/>
    <col min="12293" max="12293" width="14.109375" style="2" customWidth="1"/>
    <col min="12294" max="12294" width="14.88671875" style="2" customWidth="1"/>
    <col min="12295" max="12295" width="13.5546875" style="2" customWidth="1"/>
    <col min="12296" max="12296" width="13.6640625" style="2" customWidth="1"/>
    <col min="12297" max="12297" width="12.6640625" style="2" customWidth="1"/>
    <col min="12298" max="12299" width="12.5546875" style="2" customWidth="1"/>
    <col min="12300" max="12302" width="14.33203125" style="2" customWidth="1"/>
    <col min="12303" max="12303" width="16.5546875" style="2" customWidth="1"/>
    <col min="12304" max="12304" width="9.44140625" style="2" customWidth="1"/>
    <col min="12305" max="12305" width="14.44140625" style="2" customWidth="1"/>
    <col min="12306" max="12306" width="14.5546875" style="2" customWidth="1"/>
    <col min="12307" max="12307" width="6.109375" style="2" customWidth="1"/>
    <col min="12308" max="12545" width="11" style="2"/>
    <col min="12546" max="12546" width="26" style="2" customWidth="1"/>
    <col min="12547" max="12547" width="14.33203125" style="2" customWidth="1"/>
    <col min="12548" max="12548" width="14.6640625" style="2" customWidth="1"/>
    <col min="12549" max="12549" width="14.109375" style="2" customWidth="1"/>
    <col min="12550" max="12550" width="14.88671875" style="2" customWidth="1"/>
    <col min="12551" max="12551" width="13.5546875" style="2" customWidth="1"/>
    <col min="12552" max="12552" width="13.6640625" style="2" customWidth="1"/>
    <col min="12553" max="12553" width="12.6640625" style="2" customWidth="1"/>
    <col min="12554" max="12555" width="12.5546875" style="2" customWidth="1"/>
    <col min="12556" max="12558" width="14.33203125" style="2" customWidth="1"/>
    <col min="12559" max="12559" width="16.5546875" style="2" customWidth="1"/>
    <col min="12560" max="12560" width="9.44140625" style="2" customWidth="1"/>
    <col min="12561" max="12561" width="14.44140625" style="2" customWidth="1"/>
    <col min="12562" max="12562" width="14.5546875" style="2" customWidth="1"/>
    <col min="12563" max="12563" width="6.109375" style="2" customWidth="1"/>
    <col min="12564" max="12801" width="11" style="2"/>
    <col min="12802" max="12802" width="26" style="2" customWidth="1"/>
    <col min="12803" max="12803" width="14.33203125" style="2" customWidth="1"/>
    <col min="12804" max="12804" width="14.6640625" style="2" customWidth="1"/>
    <col min="12805" max="12805" width="14.109375" style="2" customWidth="1"/>
    <col min="12806" max="12806" width="14.88671875" style="2" customWidth="1"/>
    <col min="12807" max="12807" width="13.5546875" style="2" customWidth="1"/>
    <col min="12808" max="12808" width="13.6640625" style="2" customWidth="1"/>
    <col min="12809" max="12809" width="12.6640625" style="2" customWidth="1"/>
    <col min="12810" max="12811" width="12.5546875" style="2" customWidth="1"/>
    <col min="12812" max="12814" width="14.33203125" style="2" customWidth="1"/>
    <col min="12815" max="12815" width="16.5546875" style="2" customWidth="1"/>
    <col min="12816" max="12816" width="9.44140625" style="2" customWidth="1"/>
    <col min="12817" max="12817" width="14.44140625" style="2" customWidth="1"/>
    <col min="12818" max="12818" width="14.5546875" style="2" customWidth="1"/>
    <col min="12819" max="12819" width="6.109375" style="2" customWidth="1"/>
    <col min="12820" max="13057" width="11" style="2"/>
    <col min="13058" max="13058" width="26" style="2" customWidth="1"/>
    <col min="13059" max="13059" width="14.33203125" style="2" customWidth="1"/>
    <col min="13060" max="13060" width="14.6640625" style="2" customWidth="1"/>
    <col min="13061" max="13061" width="14.109375" style="2" customWidth="1"/>
    <col min="13062" max="13062" width="14.88671875" style="2" customWidth="1"/>
    <col min="13063" max="13063" width="13.5546875" style="2" customWidth="1"/>
    <col min="13064" max="13064" width="13.6640625" style="2" customWidth="1"/>
    <col min="13065" max="13065" width="12.6640625" style="2" customWidth="1"/>
    <col min="13066" max="13067" width="12.5546875" style="2" customWidth="1"/>
    <col min="13068" max="13070" width="14.33203125" style="2" customWidth="1"/>
    <col min="13071" max="13071" width="16.5546875" style="2" customWidth="1"/>
    <col min="13072" max="13072" width="9.44140625" style="2" customWidth="1"/>
    <col min="13073" max="13073" width="14.44140625" style="2" customWidth="1"/>
    <col min="13074" max="13074" width="14.5546875" style="2" customWidth="1"/>
    <col min="13075" max="13075" width="6.109375" style="2" customWidth="1"/>
    <col min="13076" max="13313" width="11" style="2"/>
    <col min="13314" max="13314" width="26" style="2" customWidth="1"/>
    <col min="13315" max="13315" width="14.33203125" style="2" customWidth="1"/>
    <col min="13316" max="13316" width="14.6640625" style="2" customWidth="1"/>
    <col min="13317" max="13317" width="14.109375" style="2" customWidth="1"/>
    <col min="13318" max="13318" width="14.88671875" style="2" customWidth="1"/>
    <col min="13319" max="13319" width="13.5546875" style="2" customWidth="1"/>
    <col min="13320" max="13320" width="13.6640625" style="2" customWidth="1"/>
    <col min="13321" max="13321" width="12.6640625" style="2" customWidth="1"/>
    <col min="13322" max="13323" width="12.5546875" style="2" customWidth="1"/>
    <col min="13324" max="13326" width="14.33203125" style="2" customWidth="1"/>
    <col min="13327" max="13327" width="16.5546875" style="2" customWidth="1"/>
    <col min="13328" max="13328" width="9.44140625" style="2" customWidth="1"/>
    <col min="13329" max="13329" width="14.44140625" style="2" customWidth="1"/>
    <col min="13330" max="13330" width="14.5546875" style="2" customWidth="1"/>
    <col min="13331" max="13331" width="6.109375" style="2" customWidth="1"/>
    <col min="13332" max="13569" width="11" style="2"/>
    <col min="13570" max="13570" width="26" style="2" customWidth="1"/>
    <col min="13571" max="13571" width="14.33203125" style="2" customWidth="1"/>
    <col min="13572" max="13572" width="14.6640625" style="2" customWidth="1"/>
    <col min="13573" max="13573" width="14.109375" style="2" customWidth="1"/>
    <col min="13574" max="13574" width="14.88671875" style="2" customWidth="1"/>
    <col min="13575" max="13575" width="13.5546875" style="2" customWidth="1"/>
    <col min="13576" max="13576" width="13.6640625" style="2" customWidth="1"/>
    <col min="13577" max="13577" width="12.6640625" style="2" customWidth="1"/>
    <col min="13578" max="13579" width="12.5546875" style="2" customWidth="1"/>
    <col min="13580" max="13582" width="14.33203125" style="2" customWidth="1"/>
    <col min="13583" max="13583" width="16.5546875" style="2" customWidth="1"/>
    <col min="13584" max="13584" width="9.44140625" style="2" customWidth="1"/>
    <col min="13585" max="13585" width="14.44140625" style="2" customWidth="1"/>
    <col min="13586" max="13586" width="14.5546875" style="2" customWidth="1"/>
    <col min="13587" max="13587" width="6.109375" style="2" customWidth="1"/>
    <col min="13588" max="13825" width="11" style="2"/>
    <col min="13826" max="13826" width="26" style="2" customWidth="1"/>
    <col min="13827" max="13827" width="14.33203125" style="2" customWidth="1"/>
    <col min="13828" max="13828" width="14.6640625" style="2" customWidth="1"/>
    <col min="13829" max="13829" width="14.109375" style="2" customWidth="1"/>
    <col min="13830" max="13830" width="14.88671875" style="2" customWidth="1"/>
    <col min="13831" max="13831" width="13.5546875" style="2" customWidth="1"/>
    <col min="13832" max="13832" width="13.6640625" style="2" customWidth="1"/>
    <col min="13833" max="13833" width="12.6640625" style="2" customWidth="1"/>
    <col min="13834" max="13835" width="12.5546875" style="2" customWidth="1"/>
    <col min="13836" max="13838" width="14.33203125" style="2" customWidth="1"/>
    <col min="13839" max="13839" width="16.5546875" style="2" customWidth="1"/>
    <col min="13840" max="13840" width="9.44140625" style="2" customWidth="1"/>
    <col min="13841" max="13841" width="14.44140625" style="2" customWidth="1"/>
    <col min="13842" max="13842" width="14.5546875" style="2" customWidth="1"/>
    <col min="13843" max="13843" width="6.109375" style="2" customWidth="1"/>
    <col min="13844" max="14081" width="11" style="2"/>
    <col min="14082" max="14082" width="26" style="2" customWidth="1"/>
    <col min="14083" max="14083" width="14.33203125" style="2" customWidth="1"/>
    <col min="14084" max="14084" width="14.6640625" style="2" customWidth="1"/>
    <col min="14085" max="14085" width="14.109375" style="2" customWidth="1"/>
    <col min="14086" max="14086" width="14.88671875" style="2" customWidth="1"/>
    <col min="14087" max="14087" width="13.5546875" style="2" customWidth="1"/>
    <col min="14088" max="14088" width="13.6640625" style="2" customWidth="1"/>
    <col min="14089" max="14089" width="12.6640625" style="2" customWidth="1"/>
    <col min="14090" max="14091" width="12.5546875" style="2" customWidth="1"/>
    <col min="14092" max="14094" width="14.33203125" style="2" customWidth="1"/>
    <col min="14095" max="14095" width="16.5546875" style="2" customWidth="1"/>
    <col min="14096" max="14096" width="9.44140625" style="2" customWidth="1"/>
    <col min="14097" max="14097" width="14.44140625" style="2" customWidth="1"/>
    <col min="14098" max="14098" width="14.5546875" style="2" customWidth="1"/>
    <col min="14099" max="14099" width="6.109375" style="2" customWidth="1"/>
    <col min="14100" max="14337" width="11" style="2"/>
    <col min="14338" max="14338" width="26" style="2" customWidth="1"/>
    <col min="14339" max="14339" width="14.33203125" style="2" customWidth="1"/>
    <col min="14340" max="14340" width="14.6640625" style="2" customWidth="1"/>
    <col min="14341" max="14341" width="14.109375" style="2" customWidth="1"/>
    <col min="14342" max="14342" width="14.88671875" style="2" customWidth="1"/>
    <col min="14343" max="14343" width="13.5546875" style="2" customWidth="1"/>
    <col min="14344" max="14344" width="13.6640625" style="2" customWidth="1"/>
    <col min="14345" max="14345" width="12.6640625" style="2" customWidth="1"/>
    <col min="14346" max="14347" width="12.5546875" style="2" customWidth="1"/>
    <col min="14348" max="14350" width="14.33203125" style="2" customWidth="1"/>
    <col min="14351" max="14351" width="16.5546875" style="2" customWidth="1"/>
    <col min="14352" max="14352" width="9.44140625" style="2" customWidth="1"/>
    <col min="14353" max="14353" width="14.44140625" style="2" customWidth="1"/>
    <col min="14354" max="14354" width="14.5546875" style="2" customWidth="1"/>
    <col min="14355" max="14355" width="6.109375" style="2" customWidth="1"/>
    <col min="14356" max="14593" width="11" style="2"/>
    <col min="14594" max="14594" width="26" style="2" customWidth="1"/>
    <col min="14595" max="14595" width="14.33203125" style="2" customWidth="1"/>
    <col min="14596" max="14596" width="14.6640625" style="2" customWidth="1"/>
    <col min="14597" max="14597" width="14.109375" style="2" customWidth="1"/>
    <col min="14598" max="14598" width="14.88671875" style="2" customWidth="1"/>
    <col min="14599" max="14599" width="13.5546875" style="2" customWidth="1"/>
    <col min="14600" max="14600" width="13.6640625" style="2" customWidth="1"/>
    <col min="14601" max="14601" width="12.6640625" style="2" customWidth="1"/>
    <col min="14602" max="14603" width="12.5546875" style="2" customWidth="1"/>
    <col min="14604" max="14606" width="14.33203125" style="2" customWidth="1"/>
    <col min="14607" max="14607" width="16.5546875" style="2" customWidth="1"/>
    <col min="14608" max="14608" width="9.44140625" style="2" customWidth="1"/>
    <col min="14609" max="14609" width="14.44140625" style="2" customWidth="1"/>
    <col min="14610" max="14610" width="14.5546875" style="2" customWidth="1"/>
    <col min="14611" max="14611" width="6.109375" style="2" customWidth="1"/>
    <col min="14612" max="14849" width="11" style="2"/>
    <col min="14850" max="14850" width="26" style="2" customWidth="1"/>
    <col min="14851" max="14851" width="14.33203125" style="2" customWidth="1"/>
    <col min="14852" max="14852" width="14.6640625" style="2" customWidth="1"/>
    <col min="14853" max="14853" width="14.109375" style="2" customWidth="1"/>
    <col min="14854" max="14854" width="14.88671875" style="2" customWidth="1"/>
    <col min="14855" max="14855" width="13.5546875" style="2" customWidth="1"/>
    <col min="14856" max="14856" width="13.6640625" style="2" customWidth="1"/>
    <col min="14857" max="14857" width="12.6640625" style="2" customWidth="1"/>
    <col min="14858" max="14859" width="12.5546875" style="2" customWidth="1"/>
    <col min="14860" max="14862" width="14.33203125" style="2" customWidth="1"/>
    <col min="14863" max="14863" width="16.5546875" style="2" customWidth="1"/>
    <col min="14864" max="14864" width="9.44140625" style="2" customWidth="1"/>
    <col min="14865" max="14865" width="14.44140625" style="2" customWidth="1"/>
    <col min="14866" max="14866" width="14.5546875" style="2" customWidth="1"/>
    <col min="14867" max="14867" width="6.109375" style="2" customWidth="1"/>
    <col min="14868" max="15105" width="11" style="2"/>
    <col min="15106" max="15106" width="26" style="2" customWidth="1"/>
    <col min="15107" max="15107" width="14.33203125" style="2" customWidth="1"/>
    <col min="15108" max="15108" width="14.6640625" style="2" customWidth="1"/>
    <col min="15109" max="15109" width="14.109375" style="2" customWidth="1"/>
    <col min="15110" max="15110" width="14.88671875" style="2" customWidth="1"/>
    <col min="15111" max="15111" width="13.5546875" style="2" customWidth="1"/>
    <col min="15112" max="15112" width="13.6640625" style="2" customWidth="1"/>
    <col min="15113" max="15113" width="12.6640625" style="2" customWidth="1"/>
    <col min="15114" max="15115" width="12.5546875" style="2" customWidth="1"/>
    <col min="15116" max="15118" width="14.33203125" style="2" customWidth="1"/>
    <col min="15119" max="15119" width="16.5546875" style="2" customWidth="1"/>
    <col min="15120" max="15120" width="9.44140625" style="2" customWidth="1"/>
    <col min="15121" max="15121" width="14.44140625" style="2" customWidth="1"/>
    <col min="15122" max="15122" width="14.5546875" style="2" customWidth="1"/>
    <col min="15123" max="15123" width="6.109375" style="2" customWidth="1"/>
    <col min="15124" max="15361" width="11" style="2"/>
    <col min="15362" max="15362" width="26" style="2" customWidth="1"/>
    <col min="15363" max="15363" width="14.33203125" style="2" customWidth="1"/>
    <col min="15364" max="15364" width="14.6640625" style="2" customWidth="1"/>
    <col min="15365" max="15365" width="14.109375" style="2" customWidth="1"/>
    <col min="15366" max="15366" width="14.88671875" style="2" customWidth="1"/>
    <col min="15367" max="15367" width="13.5546875" style="2" customWidth="1"/>
    <col min="15368" max="15368" width="13.6640625" style="2" customWidth="1"/>
    <col min="15369" max="15369" width="12.6640625" style="2" customWidth="1"/>
    <col min="15370" max="15371" width="12.5546875" style="2" customWidth="1"/>
    <col min="15372" max="15374" width="14.33203125" style="2" customWidth="1"/>
    <col min="15375" max="15375" width="16.5546875" style="2" customWidth="1"/>
    <col min="15376" max="15376" width="9.44140625" style="2" customWidth="1"/>
    <col min="15377" max="15377" width="14.44140625" style="2" customWidth="1"/>
    <col min="15378" max="15378" width="14.5546875" style="2" customWidth="1"/>
    <col min="15379" max="15379" width="6.109375" style="2" customWidth="1"/>
    <col min="15380" max="15617" width="11" style="2"/>
    <col min="15618" max="15618" width="26" style="2" customWidth="1"/>
    <col min="15619" max="15619" width="14.33203125" style="2" customWidth="1"/>
    <col min="15620" max="15620" width="14.6640625" style="2" customWidth="1"/>
    <col min="15621" max="15621" width="14.109375" style="2" customWidth="1"/>
    <col min="15622" max="15622" width="14.88671875" style="2" customWidth="1"/>
    <col min="15623" max="15623" width="13.5546875" style="2" customWidth="1"/>
    <col min="15624" max="15624" width="13.6640625" style="2" customWidth="1"/>
    <col min="15625" max="15625" width="12.6640625" style="2" customWidth="1"/>
    <col min="15626" max="15627" width="12.5546875" style="2" customWidth="1"/>
    <col min="15628" max="15630" width="14.33203125" style="2" customWidth="1"/>
    <col min="15631" max="15631" width="16.5546875" style="2" customWidth="1"/>
    <col min="15632" max="15632" width="9.44140625" style="2" customWidth="1"/>
    <col min="15633" max="15633" width="14.44140625" style="2" customWidth="1"/>
    <col min="15634" max="15634" width="14.5546875" style="2" customWidth="1"/>
    <col min="15635" max="15635" width="6.109375" style="2" customWidth="1"/>
    <col min="15636" max="15873" width="11" style="2"/>
    <col min="15874" max="15874" width="26" style="2" customWidth="1"/>
    <col min="15875" max="15875" width="14.33203125" style="2" customWidth="1"/>
    <col min="15876" max="15876" width="14.6640625" style="2" customWidth="1"/>
    <col min="15877" max="15877" width="14.109375" style="2" customWidth="1"/>
    <col min="15878" max="15878" width="14.88671875" style="2" customWidth="1"/>
    <col min="15879" max="15879" width="13.5546875" style="2" customWidth="1"/>
    <col min="15880" max="15880" width="13.6640625" style="2" customWidth="1"/>
    <col min="15881" max="15881" width="12.6640625" style="2" customWidth="1"/>
    <col min="15882" max="15883" width="12.5546875" style="2" customWidth="1"/>
    <col min="15884" max="15886" width="14.33203125" style="2" customWidth="1"/>
    <col min="15887" max="15887" width="16.5546875" style="2" customWidth="1"/>
    <col min="15888" max="15888" width="9.44140625" style="2" customWidth="1"/>
    <col min="15889" max="15889" width="14.44140625" style="2" customWidth="1"/>
    <col min="15890" max="15890" width="14.5546875" style="2" customWidth="1"/>
    <col min="15891" max="15891" width="6.109375" style="2" customWidth="1"/>
    <col min="15892" max="16129" width="11" style="2"/>
    <col min="16130" max="16130" width="26" style="2" customWidth="1"/>
    <col min="16131" max="16131" width="14.33203125" style="2" customWidth="1"/>
    <col min="16132" max="16132" width="14.6640625" style="2" customWidth="1"/>
    <col min="16133" max="16133" width="14.109375" style="2" customWidth="1"/>
    <col min="16134" max="16134" width="14.88671875" style="2" customWidth="1"/>
    <col min="16135" max="16135" width="13.5546875" style="2" customWidth="1"/>
    <col min="16136" max="16136" width="13.6640625" style="2" customWidth="1"/>
    <col min="16137" max="16137" width="12.6640625" style="2" customWidth="1"/>
    <col min="16138" max="16139" width="12.5546875" style="2" customWidth="1"/>
    <col min="16140" max="16142" width="14.33203125" style="2" customWidth="1"/>
    <col min="16143" max="16143" width="16.5546875" style="2" customWidth="1"/>
    <col min="16144" max="16144" width="9.44140625" style="2" customWidth="1"/>
    <col min="16145" max="16145" width="14.44140625" style="2" customWidth="1"/>
    <col min="16146" max="16146" width="14.5546875" style="2" customWidth="1"/>
    <col min="16147" max="16147" width="6.109375" style="2" customWidth="1"/>
    <col min="16148" max="16384" width="11" style="2"/>
  </cols>
  <sheetData>
    <row r="1" spans="2:17" x14ac:dyDescent="0.2">
      <c r="B1" s="1" t="s">
        <v>30</v>
      </c>
    </row>
    <row r="2" spans="2:17" x14ac:dyDescent="0.2">
      <c r="B2" s="1"/>
    </row>
    <row r="3" spans="2:17" ht="14.25" customHeight="1" x14ac:dyDescent="0.25">
      <c r="B3" s="3" t="s">
        <v>0</v>
      </c>
      <c r="C3" s="65"/>
      <c r="D3" s="65"/>
      <c r="E3" s="65"/>
      <c r="F3" s="65"/>
    </row>
    <row r="4" spans="2:17" ht="13.8" x14ac:dyDescent="0.25">
      <c r="B4" s="3" t="s">
        <v>33</v>
      </c>
      <c r="C4" s="65"/>
      <c r="D4" s="65"/>
      <c r="E4" s="65"/>
      <c r="F4" s="65"/>
      <c r="H4" s="17"/>
      <c r="J4" s="17"/>
      <c r="L4" s="17"/>
      <c r="M4" s="17"/>
    </row>
    <row r="5" spans="2:17" ht="17.25" customHeight="1" thickBot="1" x14ac:dyDescent="0.3">
      <c r="B5" s="4" t="s">
        <v>1</v>
      </c>
      <c r="H5" s="17"/>
      <c r="K5" s="17"/>
    </row>
    <row r="6" spans="2:17" ht="18.75" customHeight="1" thickBot="1" x14ac:dyDescent="0.3">
      <c r="B6" s="5" t="s">
        <v>2</v>
      </c>
      <c r="C6" s="6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7" t="s">
        <v>13</v>
      </c>
      <c r="N6" s="8" t="s">
        <v>14</v>
      </c>
      <c r="O6" s="9" t="s">
        <v>31</v>
      </c>
      <c r="P6" s="10"/>
    </row>
    <row r="7" spans="2:17" ht="13.2" x14ac:dyDescent="0.25">
      <c r="B7" s="11" t="s">
        <v>15</v>
      </c>
      <c r="C7" s="12">
        <v>54146671.089999996</v>
      </c>
      <c r="D7" s="13">
        <v>51226578.649999999</v>
      </c>
      <c r="E7" s="13">
        <v>49516425.779999994</v>
      </c>
      <c r="F7" s="13"/>
      <c r="G7" s="14"/>
      <c r="H7" s="13"/>
      <c r="I7" s="13"/>
      <c r="J7" s="13"/>
      <c r="K7" s="13"/>
      <c r="L7" s="13"/>
      <c r="M7" s="13"/>
      <c r="N7" s="15"/>
      <c r="O7" s="16">
        <f>SUM(C7:N7)</f>
        <v>154889675.51999998</v>
      </c>
      <c r="P7" s="66"/>
      <c r="Q7" s="17"/>
    </row>
    <row r="8" spans="2:17" ht="13.2" x14ac:dyDescent="0.25">
      <c r="B8" s="18" t="s">
        <v>16</v>
      </c>
      <c r="C8" s="19">
        <v>3347889.59</v>
      </c>
      <c r="D8" s="20">
        <v>3101850.3</v>
      </c>
      <c r="E8" s="20">
        <v>4040918.6</v>
      </c>
      <c r="F8" s="20"/>
      <c r="G8" s="20"/>
      <c r="H8" s="20"/>
      <c r="I8" s="20"/>
      <c r="J8" s="20"/>
      <c r="K8" s="20"/>
      <c r="L8" s="20"/>
      <c r="M8" s="20"/>
      <c r="N8" s="21"/>
      <c r="O8" s="16">
        <f t="shared" ref="O8:O14" si="0">SUM(C8:N8)</f>
        <v>10490658.49</v>
      </c>
      <c r="P8" s="66"/>
      <c r="Q8" s="17"/>
    </row>
    <row r="9" spans="2:17" ht="13.2" x14ac:dyDescent="0.25">
      <c r="B9" s="18" t="s">
        <v>32</v>
      </c>
      <c r="C9" s="19">
        <v>29125280.199999999</v>
      </c>
      <c r="D9" s="22">
        <v>29356187.530000001</v>
      </c>
      <c r="E9" s="20">
        <v>26482290.219999999</v>
      </c>
      <c r="F9" s="20"/>
      <c r="G9" s="20"/>
      <c r="H9" s="20"/>
      <c r="I9" s="20"/>
      <c r="J9" s="22"/>
      <c r="K9" s="20"/>
      <c r="L9" s="20"/>
      <c r="M9" s="20"/>
      <c r="N9" s="23"/>
      <c r="O9" s="16">
        <f>SUM(C9:N9)</f>
        <v>84963757.950000003</v>
      </c>
      <c r="P9" s="66"/>
    </row>
    <row r="10" spans="2:17" ht="13.2" x14ac:dyDescent="0.25">
      <c r="B10" s="24" t="s">
        <v>28</v>
      </c>
      <c r="C10" s="25">
        <v>28505923.168257527</v>
      </c>
      <c r="D10" s="22">
        <v>28466039.468007647</v>
      </c>
      <c r="E10" s="22">
        <v>25745082.825423889</v>
      </c>
      <c r="F10" s="22"/>
      <c r="G10" s="20"/>
      <c r="H10" s="22"/>
      <c r="I10" s="22"/>
      <c r="J10" s="22"/>
      <c r="K10" s="22"/>
      <c r="L10" s="22"/>
      <c r="M10" s="22"/>
      <c r="N10" s="23"/>
      <c r="O10" s="16">
        <f t="shared" si="0"/>
        <v>82717045.461689055</v>
      </c>
      <c r="P10" s="66"/>
    </row>
    <row r="11" spans="2:17" ht="13.2" x14ac:dyDescent="0.25">
      <c r="B11" s="24" t="s">
        <v>29</v>
      </c>
      <c r="C11" s="25">
        <v>619357.03174246964</v>
      </c>
      <c r="D11" s="22">
        <v>890148.0619923562</v>
      </c>
      <c r="E11" s="22">
        <v>737207.39457611053</v>
      </c>
      <c r="F11" s="22"/>
      <c r="G11" s="20"/>
      <c r="H11" s="22"/>
      <c r="I11" s="22"/>
      <c r="J11" s="22"/>
      <c r="K11" s="22"/>
      <c r="L11" s="22"/>
      <c r="M11" s="22"/>
      <c r="N11" s="23"/>
      <c r="O11" s="16">
        <f t="shared" si="0"/>
        <v>2246712.4883109364</v>
      </c>
      <c r="P11" s="66"/>
    </row>
    <row r="12" spans="2:17" ht="13.2" x14ac:dyDescent="0.25">
      <c r="B12" s="24" t="s">
        <v>17</v>
      </c>
      <c r="C12" s="25">
        <v>3113.4</v>
      </c>
      <c r="D12" s="22">
        <v>3761.2999999999997</v>
      </c>
      <c r="E12" s="22">
        <v>8659.6</v>
      </c>
      <c r="F12" s="22"/>
      <c r="G12" s="57"/>
      <c r="H12" s="22"/>
      <c r="I12" s="22"/>
      <c r="J12" s="22"/>
      <c r="K12" s="22"/>
      <c r="L12" s="22"/>
      <c r="M12" s="22"/>
      <c r="N12" s="23"/>
      <c r="O12" s="16">
        <f t="shared" si="0"/>
        <v>15534.3</v>
      </c>
      <c r="P12" s="66"/>
      <c r="Q12" s="17"/>
    </row>
    <row r="13" spans="2:17" ht="13.2" x14ac:dyDescent="0.25">
      <c r="B13" s="18" t="s">
        <v>26</v>
      </c>
      <c r="C13" s="64">
        <v>548258.26</v>
      </c>
      <c r="D13" s="64">
        <v>575306.23999999999</v>
      </c>
      <c r="E13" s="64">
        <v>558046.1</v>
      </c>
      <c r="F13" s="64"/>
      <c r="G13" s="57"/>
      <c r="H13" s="20"/>
      <c r="I13" s="20"/>
      <c r="J13" s="20"/>
      <c r="K13" s="20"/>
      <c r="L13" s="20"/>
      <c r="M13" s="20"/>
      <c r="N13" s="21"/>
      <c r="O13" s="16">
        <f t="shared" si="0"/>
        <v>1681610.6</v>
      </c>
      <c r="P13" s="66"/>
      <c r="Q13" s="17"/>
    </row>
    <row r="14" spans="2:17" ht="13.8" thickBot="1" x14ac:dyDescent="0.3">
      <c r="B14" s="24" t="s">
        <v>27</v>
      </c>
      <c r="C14" s="72">
        <v>3846430.89</v>
      </c>
      <c r="D14" s="72">
        <v>3978923.95</v>
      </c>
      <c r="E14" s="72">
        <v>3647813.6199999996</v>
      </c>
      <c r="F14" s="72"/>
      <c r="G14" s="73"/>
      <c r="H14" s="22"/>
      <c r="I14" s="22"/>
      <c r="J14" s="22"/>
      <c r="K14" s="22"/>
      <c r="L14" s="22"/>
      <c r="M14" s="22"/>
      <c r="N14" s="23"/>
      <c r="O14" s="74">
        <f t="shared" si="0"/>
        <v>11473168.459999999</v>
      </c>
      <c r="P14" s="66"/>
      <c r="Q14" s="17"/>
    </row>
    <row r="15" spans="2:17" ht="13.8" thickBot="1" x14ac:dyDescent="0.3">
      <c r="B15" s="26" t="s">
        <v>18</v>
      </c>
      <c r="C15" s="27">
        <f>SUM(C7:C9,C12:C14)</f>
        <v>91017643.430000007</v>
      </c>
      <c r="D15" s="27">
        <f>SUM(D7:D9,D12:D14)</f>
        <v>88242607.969999984</v>
      </c>
      <c r="E15" s="27">
        <v>84254153.919999987</v>
      </c>
      <c r="F15" s="27"/>
      <c r="G15" s="27"/>
      <c r="H15" s="27"/>
      <c r="I15" s="27"/>
      <c r="J15" s="27"/>
      <c r="K15" s="27"/>
      <c r="L15" s="27"/>
      <c r="M15" s="27"/>
      <c r="N15" s="27"/>
      <c r="O15" s="71">
        <f>SUM(O7:O9,O12:O14)</f>
        <v>263514405.31999999</v>
      </c>
      <c r="P15" s="66"/>
      <c r="Q15" s="17"/>
    </row>
    <row r="16" spans="2:17" ht="20.25" customHeight="1" x14ac:dyDescent="0.2">
      <c r="D16" s="17"/>
      <c r="E16" s="17"/>
      <c r="M16" s="17"/>
      <c r="N16" s="17"/>
      <c r="O16" s="17"/>
      <c r="Q16" s="17"/>
    </row>
    <row r="17" spans="2:20" ht="13.8" thickBot="1" x14ac:dyDescent="0.3">
      <c r="B17" s="4" t="s">
        <v>19</v>
      </c>
    </row>
    <row r="18" spans="2:20" ht="27" customHeight="1" thickBot="1" x14ac:dyDescent="0.25">
      <c r="B18" s="5" t="s">
        <v>2</v>
      </c>
      <c r="C18" s="29" t="s">
        <v>3</v>
      </c>
      <c r="D18" s="30" t="s">
        <v>4</v>
      </c>
      <c r="E18" s="30" t="s">
        <v>20</v>
      </c>
      <c r="F18" s="30" t="s">
        <v>6</v>
      </c>
      <c r="G18" s="30" t="s">
        <v>7</v>
      </c>
      <c r="H18" s="30" t="s">
        <v>8</v>
      </c>
      <c r="I18" s="30" t="s">
        <v>9</v>
      </c>
      <c r="J18" s="30" t="s">
        <v>10</v>
      </c>
      <c r="K18" s="30" t="s">
        <v>11</v>
      </c>
      <c r="L18" s="30" t="s">
        <v>12</v>
      </c>
      <c r="M18" s="30" t="s">
        <v>21</v>
      </c>
      <c r="N18" s="31" t="s">
        <v>14</v>
      </c>
      <c r="O18" s="32" t="s">
        <v>22</v>
      </c>
      <c r="P18" s="33" t="s">
        <v>23</v>
      </c>
    </row>
    <row r="19" spans="2:20" ht="13.2" x14ac:dyDescent="0.25">
      <c r="B19" s="11" t="s">
        <v>15</v>
      </c>
      <c r="C19" s="34">
        <v>110578</v>
      </c>
      <c r="D19" s="35">
        <v>104887</v>
      </c>
      <c r="E19" s="35">
        <v>106253</v>
      </c>
      <c r="F19" s="35"/>
      <c r="G19" s="35"/>
      <c r="H19" s="36"/>
      <c r="I19" s="35"/>
      <c r="J19" s="35"/>
      <c r="K19" s="35"/>
      <c r="L19" s="35"/>
      <c r="M19" s="37"/>
      <c r="N19" s="38"/>
      <c r="O19" s="39">
        <f>SUM(C19:N19)</f>
        <v>321718</v>
      </c>
      <c r="P19" s="39">
        <f>AVERAGE(C19:N19)</f>
        <v>107239.33333333333</v>
      </c>
      <c r="Q19" s="40"/>
      <c r="R19" s="40"/>
      <c r="S19" s="40"/>
      <c r="T19" s="40"/>
    </row>
    <row r="20" spans="2:20" ht="13.2" x14ac:dyDescent="0.25">
      <c r="B20" s="18" t="s">
        <v>16</v>
      </c>
      <c r="C20" s="41">
        <v>17080</v>
      </c>
      <c r="D20" s="42">
        <v>16598</v>
      </c>
      <c r="E20" s="42">
        <v>21923</v>
      </c>
      <c r="F20" s="42"/>
      <c r="G20" s="42"/>
      <c r="H20" s="43"/>
      <c r="I20" s="42"/>
      <c r="J20" s="42"/>
      <c r="K20" s="42"/>
      <c r="L20" s="42"/>
      <c r="M20" s="42"/>
      <c r="N20" s="44"/>
      <c r="O20" s="39">
        <f t="shared" ref="O20:O26" si="1">SUM(C20:N20)</f>
        <v>55601</v>
      </c>
      <c r="P20" s="39">
        <f t="shared" ref="P20:P26" si="2">AVERAGE(C20:N20)</f>
        <v>18533.666666666668</v>
      </c>
      <c r="Q20" s="40"/>
      <c r="R20" s="40"/>
      <c r="S20" s="40"/>
    </row>
    <row r="21" spans="2:20" ht="13.2" x14ac:dyDescent="0.25">
      <c r="B21" s="18" t="s">
        <v>32</v>
      </c>
      <c r="C21" s="41">
        <v>25759</v>
      </c>
      <c r="D21" s="42">
        <v>26209</v>
      </c>
      <c r="E21" s="42">
        <v>25696</v>
      </c>
      <c r="F21" s="42"/>
      <c r="G21" s="42"/>
      <c r="H21" s="43"/>
      <c r="I21" s="42"/>
      <c r="J21" s="42"/>
      <c r="K21" s="42"/>
      <c r="L21" s="42"/>
      <c r="M21" s="42"/>
      <c r="N21" s="44"/>
      <c r="O21" s="39">
        <f t="shared" si="1"/>
        <v>77664</v>
      </c>
      <c r="P21" s="39">
        <f t="shared" si="2"/>
        <v>25888</v>
      </c>
      <c r="Q21" s="40"/>
      <c r="R21" s="40"/>
      <c r="S21" s="40"/>
    </row>
    <row r="22" spans="2:20" ht="13.2" x14ac:dyDescent="0.25">
      <c r="B22" s="24" t="s">
        <v>28</v>
      </c>
      <c r="C22" s="41">
        <v>24436</v>
      </c>
      <c r="D22" s="42">
        <v>24542</v>
      </c>
      <c r="E22" s="42">
        <v>24120</v>
      </c>
      <c r="F22" s="42"/>
      <c r="G22" s="42"/>
      <c r="H22" s="43"/>
      <c r="I22" s="42"/>
      <c r="J22" s="42"/>
      <c r="K22" s="42"/>
      <c r="L22" s="42"/>
      <c r="M22" s="42"/>
      <c r="N22" s="44"/>
      <c r="O22" s="39">
        <f t="shared" si="1"/>
        <v>73098</v>
      </c>
      <c r="P22" s="39">
        <f t="shared" si="2"/>
        <v>24366</v>
      </c>
      <c r="Q22" s="40"/>
      <c r="R22" s="40"/>
      <c r="S22" s="40"/>
    </row>
    <row r="23" spans="2:20" ht="13.2" x14ac:dyDescent="0.25">
      <c r="B23" s="24" t="s">
        <v>29</v>
      </c>
      <c r="C23" s="41">
        <v>1323</v>
      </c>
      <c r="D23" s="42">
        <v>1667</v>
      </c>
      <c r="E23" s="42">
        <v>1576</v>
      </c>
      <c r="F23" s="42"/>
      <c r="G23" s="42"/>
      <c r="H23" s="43"/>
      <c r="I23" s="42"/>
      <c r="J23" s="42"/>
      <c r="K23" s="42"/>
      <c r="L23" s="42"/>
      <c r="M23" s="42"/>
      <c r="N23" s="44"/>
      <c r="O23" s="39">
        <f t="shared" si="1"/>
        <v>4566</v>
      </c>
      <c r="P23" s="39">
        <f t="shared" si="2"/>
        <v>1522</v>
      </c>
      <c r="Q23" s="40"/>
      <c r="R23" s="40"/>
      <c r="S23" s="40"/>
    </row>
    <row r="24" spans="2:20" ht="13.2" x14ac:dyDescent="0.25">
      <c r="B24" s="18" t="s">
        <v>17</v>
      </c>
      <c r="C24" s="41">
        <v>26</v>
      </c>
      <c r="D24" s="42">
        <v>40</v>
      </c>
      <c r="E24" s="42">
        <v>44</v>
      </c>
      <c r="F24" s="42"/>
      <c r="G24" s="42"/>
      <c r="H24" s="43"/>
      <c r="I24" s="42"/>
      <c r="J24" s="42"/>
      <c r="K24" s="42"/>
      <c r="L24" s="42"/>
      <c r="M24" s="42"/>
      <c r="N24" s="44"/>
      <c r="O24" s="39">
        <f t="shared" si="1"/>
        <v>110</v>
      </c>
      <c r="P24" s="39">
        <f t="shared" si="2"/>
        <v>36.666666666666664</v>
      </c>
      <c r="Q24" s="40"/>
      <c r="R24" s="40"/>
      <c r="S24" s="40"/>
    </row>
    <row r="25" spans="2:20" ht="13.2" x14ac:dyDescent="0.25">
      <c r="B25" s="18" t="s">
        <v>26</v>
      </c>
      <c r="C25" s="56">
        <v>969</v>
      </c>
      <c r="D25" s="56">
        <v>1038</v>
      </c>
      <c r="E25" s="56">
        <v>1069</v>
      </c>
      <c r="F25" s="56"/>
      <c r="G25" s="42"/>
      <c r="H25" s="41"/>
      <c r="I25" s="42"/>
      <c r="J25" s="42"/>
      <c r="K25" s="42"/>
      <c r="L25" s="42"/>
      <c r="M25" s="42"/>
      <c r="N25" s="43"/>
      <c r="O25" s="39">
        <f t="shared" si="1"/>
        <v>3076</v>
      </c>
      <c r="P25" s="39">
        <f t="shared" si="2"/>
        <v>1025.3333333333333</v>
      </c>
      <c r="Q25" s="40"/>
      <c r="R25" s="40"/>
      <c r="S25" s="40"/>
    </row>
    <row r="26" spans="2:20" ht="13.8" thickBot="1" x14ac:dyDescent="0.3">
      <c r="B26" s="18" t="s">
        <v>27</v>
      </c>
      <c r="C26" s="56">
        <v>14556</v>
      </c>
      <c r="D26" s="56">
        <v>15022</v>
      </c>
      <c r="E26" s="56">
        <v>14663</v>
      </c>
      <c r="F26" s="56"/>
      <c r="G26" s="58"/>
      <c r="H26" s="58"/>
      <c r="I26" s="58"/>
      <c r="J26" s="58"/>
      <c r="K26" s="59"/>
      <c r="L26" s="59"/>
      <c r="M26" s="59"/>
      <c r="N26" s="68"/>
      <c r="O26" s="39">
        <f t="shared" si="1"/>
        <v>44241</v>
      </c>
      <c r="P26" s="39">
        <f t="shared" si="2"/>
        <v>14747</v>
      </c>
      <c r="Q26" s="40"/>
      <c r="R26" s="40"/>
      <c r="S26" s="40"/>
    </row>
    <row r="27" spans="2:20" ht="13.8" thickBot="1" x14ac:dyDescent="0.3">
      <c r="B27" s="26" t="s">
        <v>18</v>
      </c>
      <c r="C27" s="45">
        <f>SUM(C19:C21,C24:C26)</f>
        <v>168968</v>
      </c>
      <c r="D27" s="45">
        <f>SUM(D19:D21,D24:D26)</f>
        <v>163794</v>
      </c>
      <c r="E27" s="45">
        <v>169648</v>
      </c>
      <c r="F27" s="45"/>
      <c r="G27" s="45"/>
      <c r="H27" s="45"/>
      <c r="I27" s="45"/>
      <c r="J27" s="45"/>
      <c r="K27" s="45"/>
      <c r="L27" s="45"/>
      <c r="M27" s="45"/>
      <c r="N27" s="45"/>
      <c r="O27" s="46">
        <f>SUM(O19:O21,O24:O26)</f>
        <v>502410</v>
      </c>
      <c r="P27" s="46">
        <f>SUM(P19:P21,P24:P26)</f>
        <v>167470</v>
      </c>
      <c r="Q27" s="40"/>
      <c r="R27" s="40"/>
      <c r="S27" s="40"/>
    </row>
    <row r="28" spans="2:20" ht="19.5" customHeight="1" x14ac:dyDescent="0.2">
      <c r="C28" s="40"/>
      <c r="D28" s="40"/>
      <c r="E28" s="40"/>
      <c r="O28" s="40"/>
      <c r="P28" s="40"/>
    </row>
    <row r="29" spans="2:20" ht="13.8" thickBot="1" x14ac:dyDescent="0.3">
      <c r="B29" s="4" t="s">
        <v>24</v>
      </c>
      <c r="H29" s="47"/>
      <c r="I29" s="47"/>
      <c r="J29" s="47"/>
      <c r="K29" s="47"/>
      <c r="L29" s="47"/>
      <c r="M29" s="47"/>
      <c r="N29" s="47"/>
    </row>
    <row r="30" spans="2:20" ht="27" customHeight="1" thickBot="1" x14ac:dyDescent="0.25">
      <c r="B30" s="5" t="s">
        <v>2</v>
      </c>
      <c r="C30" s="48" t="s">
        <v>3</v>
      </c>
      <c r="D30" s="30" t="s">
        <v>4</v>
      </c>
      <c r="E30" s="30" t="s">
        <v>20</v>
      </c>
      <c r="F30" s="30" t="s">
        <v>6</v>
      </c>
      <c r="G30" s="30" t="s">
        <v>7</v>
      </c>
      <c r="H30" s="30" t="s">
        <v>8</v>
      </c>
      <c r="I30" s="30" t="s">
        <v>9</v>
      </c>
      <c r="J30" s="30" t="s">
        <v>10</v>
      </c>
      <c r="K30" s="30" t="s">
        <v>11</v>
      </c>
      <c r="L30" s="30" t="s">
        <v>12</v>
      </c>
      <c r="M30" s="30" t="s">
        <v>21</v>
      </c>
      <c r="N30" s="31" t="s">
        <v>14</v>
      </c>
      <c r="O30" s="49" t="s">
        <v>25</v>
      </c>
    </row>
    <row r="31" spans="2:20" ht="13.2" x14ac:dyDescent="0.25">
      <c r="B31" s="11" t="s">
        <v>15</v>
      </c>
      <c r="C31" s="50">
        <v>491.74959874477747</v>
      </c>
      <c r="D31" s="28">
        <v>490.85419403739263</v>
      </c>
      <c r="E31" s="28">
        <v>468.19954937742932</v>
      </c>
      <c r="F31" s="28"/>
      <c r="G31" s="28"/>
      <c r="H31" s="28"/>
      <c r="I31" s="28"/>
      <c r="J31" s="28"/>
      <c r="K31" s="28"/>
      <c r="L31" s="28"/>
      <c r="M31" s="28"/>
      <c r="N31" s="51"/>
      <c r="O31" s="52">
        <v>483.67986155577239</v>
      </c>
      <c r="P31" s="17"/>
      <c r="Q31" s="17"/>
    </row>
    <row r="32" spans="2:20" ht="13.2" x14ac:dyDescent="0.25">
      <c r="B32" s="18" t="s">
        <v>16</v>
      </c>
      <c r="C32" s="53">
        <v>196.48615866510536</v>
      </c>
      <c r="D32" s="20">
        <v>187.11314616218823</v>
      </c>
      <c r="E32" s="20">
        <v>184.748921224285</v>
      </c>
      <c r="F32" s="20"/>
      <c r="G32" s="20"/>
      <c r="H32" s="20"/>
      <c r="I32" s="20"/>
      <c r="J32" s="13"/>
      <c r="K32" s="13"/>
      <c r="L32" s="13"/>
      <c r="M32" s="13"/>
      <c r="N32" s="15"/>
      <c r="O32" s="54">
        <v>189.06023614683187</v>
      </c>
      <c r="P32" s="17"/>
      <c r="Q32" s="17"/>
    </row>
    <row r="33" spans="2:17" ht="13.2" x14ac:dyDescent="0.25">
      <c r="B33" s="18" t="s">
        <v>32</v>
      </c>
      <c r="C33" s="53">
        <v>1131.2345533599869</v>
      </c>
      <c r="D33" s="20">
        <v>1120.2573783814682</v>
      </c>
      <c r="E33" s="20">
        <v>1031.2883643368616</v>
      </c>
      <c r="F33" s="20"/>
      <c r="G33" s="20"/>
      <c r="H33" s="20"/>
      <c r="I33" s="20"/>
      <c r="J33" s="13"/>
      <c r="K33" s="13"/>
      <c r="L33" s="13"/>
      <c r="M33" s="13"/>
      <c r="N33" s="15"/>
      <c r="O33" s="54">
        <v>1094.4618137103419</v>
      </c>
      <c r="P33" s="17"/>
      <c r="Q33" s="17"/>
    </row>
    <row r="34" spans="2:17" ht="13.2" x14ac:dyDescent="0.25">
      <c r="B34" s="24" t="s">
        <v>28</v>
      </c>
      <c r="C34" s="53">
        <v>1167.1227721394623</v>
      </c>
      <c r="D34" s="20">
        <v>1160.0740334935988</v>
      </c>
      <c r="E34" s="20">
        <v>1068.0881347429518</v>
      </c>
      <c r="F34" s="20"/>
      <c r="G34" s="20"/>
      <c r="H34" s="20"/>
      <c r="I34" s="20"/>
      <c r="J34" s="13"/>
      <c r="K34" s="13"/>
      <c r="L34" s="13"/>
      <c r="M34" s="13"/>
      <c r="N34" s="15"/>
      <c r="O34" s="54">
        <v>1132.0779610933266</v>
      </c>
      <c r="P34" s="17"/>
      <c r="Q34" s="17"/>
    </row>
    <row r="35" spans="2:17" ht="13.2" x14ac:dyDescent="0.25">
      <c r="B35" s="24" t="s">
        <v>29</v>
      </c>
      <c r="C35" s="53">
        <v>468.37399848828346</v>
      </c>
      <c r="D35" s="20">
        <v>534.06640671865625</v>
      </c>
      <c r="E35" s="20">
        <v>468.08375634517768</v>
      </c>
      <c r="F35" s="20"/>
      <c r="G35" s="20"/>
      <c r="H35" s="20"/>
      <c r="I35" s="20"/>
      <c r="J35" s="13"/>
      <c r="K35" s="13"/>
      <c r="L35" s="13"/>
      <c r="M35" s="13"/>
      <c r="N35" s="15"/>
      <c r="O35" s="54">
        <v>492.25744634252959</v>
      </c>
      <c r="P35" s="17"/>
      <c r="Q35" s="17"/>
    </row>
    <row r="36" spans="2:17" ht="13.2" x14ac:dyDescent="0.25">
      <c r="B36" s="18" t="s">
        <v>17</v>
      </c>
      <c r="C36" s="53">
        <v>119.74615384615385</v>
      </c>
      <c r="D36" s="20">
        <v>94.032499999999999</v>
      </c>
      <c r="E36" s="20">
        <v>196.80909090909066</v>
      </c>
      <c r="F36" s="20"/>
      <c r="G36" s="20"/>
      <c r="H36" s="20"/>
      <c r="I36" s="20"/>
      <c r="J36" s="20"/>
      <c r="K36" s="20"/>
      <c r="L36" s="20"/>
      <c r="M36" s="20"/>
      <c r="N36" s="21"/>
      <c r="O36" s="54">
        <v>141.22090909090909</v>
      </c>
      <c r="P36" s="17"/>
      <c r="Q36" s="17"/>
    </row>
    <row r="37" spans="2:17" ht="13.2" x14ac:dyDescent="0.25">
      <c r="B37" s="18" t="s">
        <v>26</v>
      </c>
      <c r="C37" s="64">
        <v>566.0671826625387</v>
      </c>
      <c r="D37" s="64">
        <v>555.04213872832372</v>
      </c>
      <c r="E37" s="64">
        <v>522.02628624883062</v>
      </c>
      <c r="F37" s="64"/>
      <c r="G37" s="19"/>
      <c r="H37" s="19"/>
      <c r="I37" s="19"/>
      <c r="J37" s="19"/>
      <c r="K37" s="19"/>
      <c r="L37" s="19"/>
      <c r="M37" s="19"/>
      <c r="N37" s="60"/>
      <c r="O37" s="54">
        <v>547.0412678803641</v>
      </c>
      <c r="P37" s="17"/>
      <c r="Q37" s="17"/>
    </row>
    <row r="38" spans="2:17" ht="13.8" thickBot="1" x14ac:dyDescent="0.3">
      <c r="B38" s="18" t="s">
        <v>27</v>
      </c>
      <c r="C38" s="64">
        <v>265.18547609233235</v>
      </c>
      <c r="D38" s="64">
        <v>265.5218113433624</v>
      </c>
      <c r="E38" s="64">
        <v>249.5209152288065</v>
      </c>
      <c r="F38" s="64"/>
      <c r="G38" s="61"/>
      <c r="H38" s="61"/>
      <c r="I38" s="61"/>
      <c r="J38" s="61"/>
      <c r="K38" s="61"/>
      <c r="L38" s="61"/>
      <c r="M38" s="61"/>
      <c r="N38" s="62"/>
      <c r="O38" s="63">
        <v>260.10790036391541</v>
      </c>
      <c r="P38" s="17"/>
      <c r="Q38" s="17"/>
    </row>
    <row r="39" spans="2:17" ht="12.75" customHeight="1" thickBot="1" x14ac:dyDescent="0.3">
      <c r="B39" s="26" t="s">
        <v>18</v>
      </c>
      <c r="C39" s="27">
        <v>540.24320504474156</v>
      </c>
      <c r="D39" s="69">
        <v>540.43076773263908</v>
      </c>
      <c r="E39" s="69">
        <v>498.2273531665565</v>
      </c>
      <c r="F39" s="69"/>
      <c r="G39" s="69"/>
      <c r="H39" s="69"/>
      <c r="I39" s="69"/>
      <c r="J39" s="69"/>
      <c r="K39" s="69"/>
      <c r="L39" s="69"/>
      <c r="M39" s="69"/>
      <c r="N39" s="70"/>
      <c r="O39" s="228">
        <v>526.11692651420151</v>
      </c>
      <c r="P39" s="17"/>
      <c r="Q39" s="17"/>
    </row>
    <row r="40" spans="2:17" ht="7.5" customHeight="1" x14ac:dyDescent="0.25">
      <c r="D40" s="17"/>
      <c r="E40" s="17"/>
      <c r="F40" s="17"/>
      <c r="L40" s="55"/>
    </row>
    <row r="41" spans="2:17" x14ac:dyDescent="0.2">
      <c r="E41" s="17"/>
      <c r="Q41" s="67"/>
    </row>
    <row r="42" spans="2:17" x14ac:dyDescent="0.2">
      <c r="C42" s="40"/>
      <c r="D42" s="17"/>
      <c r="Q42" s="67"/>
    </row>
    <row r="43" spans="2:17" x14ac:dyDescent="0.2">
      <c r="M43" s="40"/>
      <c r="O43" s="40"/>
    </row>
    <row r="44" spans="2:17" x14ac:dyDescent="0.2">
      <c r="F44" s="40"/>
      <c r="O44" s="40"/>
    </row>
    <row r="45" spans="2:17" x14ac:dyDescent="0.2">
      <c r="D45" s="40"/>
      <c r="O45" s="40"/>
    </row>
    <row r="47" spans="2:17" x14ac:dyDescent="0.2">
      <c r="C47" s="17"/>
      <c r="E47" s="40"/>
    </row>
    <row r="48" spans="2:17" x14ac:dyDescent="0.2">
      <c r="C48" s="1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9"/>
  <sheetViews>
    <sheetView workbookViewId="0"/>
  </sheetViews>
  <sheetFormatPr defaultRowHeight="14.4" x14ac:dyDescent="0.3"/>
  <cols>
    <col min="1" max="1" width="2.109375" customWidth="1"/>
    <col min="2" max="2" width="14.44140625" customWidth="1"/>
    <col min="3" max="3" width="11.33203125" customWidth="1"/>
    <col min="4" max="4" width="11" customWidth="1"/>
    <col min="5" max="5" width="11.5546875" customWidth="1"/>
    <col min="6" max="15" width="10.6640625" customWidth="1"/>
  </cols>
  <sheetData>
    <row r="1" spans="2:15" x14ac:dyDescent="0.3">
      <c r="B1" s="226" t="s">
        <v>34</v>
      </c>
    </row>
    <row r="2" spans="2:15" ht="15" thickBot="1" x14ac:dyDescent="0.35">
      <c r="B2" s="75" t="s">
        <v>35</v>
      </c>
      <c r="C2" s="199" t="s">
        <v>36</v>
      </c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</row>
    <row r="3" spans="2:15" ht="15" thickBot="1" x14ac:dyDescent="0.35">
      <c r="B3" s="200" t="s">
        <v>37</v>
      </c>
      <c r="C3" s="202" t="s">
        <v>38</v>
      </c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4"/>
    </row>
    <row r="4" spans="2:15" ht="15" thickBot="1" x14ac:dyDescent="0.35">
      <c r="B4" s="201"/>
      <c r="C4" s="76" t="s">
        <v>3</v>
      </c>
      <c r="D4" s="77" t="s">
        <v>4</v>
      </c>
      <c r="E4" s="77" t="s">
        <v>20</v>
      </c>
      <c r="F4" s="77" t="s">
        <v>6</v>
      </c>
      <c r="G4" s="77" t="s">
        <v>7</v>
      </c>
      <c r="H4" s="77" t="s">
        <v>8</v>
      </c>
      <c r="I4" s="77" t="s">
        <v>9</v>
      </c>
      <c r="J4" s="77" t="s">
        <v>10</v>
      </c>
      <c r="K4" s="77" t="s">
        <v>11</v>
      </c>
      <c r="L4" s="77" t="s">
        <v>12</v>
      </c>
      <c r="M4" s="77" t="s">
        <v>21</v>
      </c>
      <c r="N4" s="78" t="s">
        <v>14</v>
      </c>
      <c r="O4" s="79" t="s">
        <v>33</v>
      </c>
    </row>
    <row r="5" spans="2:15" x14ac:dyDescent="0.3">
      <c r="B5" s="80" t="s">
        <v>39</v>
      </c>
      <c r="C5" s="81">
        <v>1.8120000000000001E-2</v>
      </c>
      <c r="D5" s="81">
        <v>1.9570000000000001E-2</v>
      </c>
      <c r="E5" s="81">
        <v>1.83E-2</v>
      </c>
      <c r="F5" s="81"/>
      <c r="G5" s="81"/>
      <c r="H5" s="81"/>
      <c r="I5" s="81"/>
      <c r="J5" s="81"/>
      <c r="K5" s="81"/>
      <c r="L5" s="81"/>
      <c r="M5" s="81"/>
      <c r="N5" s="82"/>
      <c r="O5" s="83"/>
    </row>
    <row r="6" spans="2:15" x14ac:dyDescent="0.3">
      <c r="B6" s="84" t="s">
        <v>40</v>
      </c>
      <c r="C6" s="85">
        <v>3.4160000000000003E-2</v>
      </c>
      <c r="D6" s="85">
        <v>3.6319999999999998E-2</v>
      </c>
      <c r="E6" s="85">
        <v>3.3619999999999997E-2</v>
      </c>
      <c r="F6" s="85"/>
      <c r="G6" s="85"/>
      <c r="H6" s="85"/>
      <c r="I6" s="85"/>
      <c r="J6" s="85"/>
      <c r="K6" s="85"/>
      <c r="L6" s="85"/>
      <c r="M6" s="85"/>
      <c r="N6" s="86"/>
      <c r="O6" s="87"/>
    </row>
    <row r="7" spans="2:15" x14ac:dyDescent="0.3">
      <c r="B7" s="84" t="s">
        <v>41</v>
      </c>
      <c r="C7" s="85">
        <v>3.662E-2</v>
      </c>
      <c r="D7" s="85">
        <v>3.9640000000000002E-2</v>
      </c>
      <c r="E7" s="85">
        <v>3.5790000000000002E-2</v>
      </c>
      <c r="F7" s="85"/>
      <c r="G7" s="85"/>
      <c r="H7" s="85"/>
      <c r="I7" s="85"/>
      <c r="J7" s="85"/>
      <c r="K7" s="85"/>
      <c r="L7" s="85"/>
      <c r="M7" s="85"/>
      <c r="N7" s="86"/>
      <c r="O7" s="87"/>
    </row>
    <row r="8" spans="2:15" x14ac:dyDescent="0.3">
      <c r="B8" s="84" t="s">
        <v>42</v>
      </c>
      <c r="C8" s="85">
        <v>3.2980000000000002E-2</v>
      </c>
      <c r="D8" s="85">
        <v>3.4279999999999998E-2</v>
      </c>
      <c r="E8" s="85">
        <v>3.1660000000000001E-2</v>
      </c>
      <c r="F8" s="85"/>
      <c r="G8" s="85"/>
      <c r="H8" s="85"/>
      <c r="I8" s="85"/>
      <c r="J8" s="85"/>
      <c r="K8" s="85"/>
      <c r="L8" s="85"/>
      <c r="M8" s="85"/>
      <c r="N8" s="86"/>
      <c r="O8" s="87"/>
    </row>
    <row r="9" spans="2:15" x14ac:dyDescent="0.3">
      <c r="B9" s="84" t="s">
        <v>43</v>
      </c>
      <c r="C9" s="85">
        <v>3.9739999999999998E-2</v>
      </c>
      <c r="D9" s="85">
        <v>4.1399999999999999E-2</v>
      </c>
      <c r="E9" s="85">
        <v>3.7859999999999998E-2</v>
      </c>
      <c r="F9" s="85"/>
      <c r="G9" s="85"/>
      <c r="H9" s="85"/>
      <c r="I9" s="85"/>
      <c r="J9" s="85"/>
      <c r="K9" s="85"/>
      <c r="L9" s="85"/>
      <c r="M9" s="85"/>
      <c r="N9" s="86"/>
      <c r="O9" s="87"/>
    </row>
    <row r="10" spans="2:15" x14ac:dyDescent="0.3">
      <c r="B10" s="84" t="s">
        <v>44</v>
      </c>
      <c r="C10" s="85">
        <v>2.8379999999999999E-2</v>
      </c>
      <c r="D10" s="85">
        <v>3.0370000000000001E-2</v>
      </c>
      <c r="E10" s="85">
        <v>2.7799999999999998E-2</v>
      </c>
      <c r="F10" s="88"/>
      <c r="G10" s="85"/>
      <c r="H10" s="85"/>
      <c r="I10" s="85"/>
      <c r="J10" s="85"/>
      <c r="K10" s="85"/>
      <c r="L10" s="85"/>
      <c r="M10" s="85"/>
      <c r="N10" s="86"/>
      <c r="O10" s="87"/>
    </row>
    <row r="11" spans="2:15" x14ac:dyDescent="0.3">
      <c r="B11" s="84" t="s">
        <v>45</v>
      </c>
      <c r="C11" s="85">
        <v>4.0960000000000003E-2</v>
      </c>
      <c r="D11" s="85">
        <v>4.2340000000000003E-2</v>
      </c>
      <c r="E11" s="85">
        <v>3.8449999999999998E-2</v>
      </c>
      <c r="F11" s="88"/>
      <c r="G11" s="85"/>
      <c r="H11" s="85"/>
      <c r="I11" s="85"/>
      <c r="J11" s="85"/>
      <c r="K11" s="85"/>
      <c r="L11" s="85"/>
      <c r="M11" s="88"/>
      <c r="N11" s="86"/>
      <c r="O11" s="87"/>
    </row>
    <row r="12" spans="2:15" ht="15" thickBot="1" x14ac:dyDescent="0.35">
      <c r="B12" s="89" t="s">
        <v>46</v>
      </c>
      <c r="C12" s="90">
        <v>3.3829999999999999E-2</v>
      </c>
      <c r="D12" s="90">
        <v>3.6499999999999998E-2</v>
      </c>
      <c r="E12" s="90">
        <v>3.3340000000000002E-2</v>
      </c>
      <c r="F12" s="91"/>
      <c r="G12" s="90"/>
      <c r="H12" s="90"/>
      <c r="I12" s="90"/>
      <c r="J12" s="90"/>
      <c r="K12" s="90"/>
      <c r="L12" s="90"/>
      <c r="M12" s="90"/>
      <c r="N12" s="92"/>
      <c r="O12" s="93"/>
    </row>
    <row r="13" spans="2:15" ht="29.4" thickBot="1" x14ac:dyDescent="0.35">
      <c r="B13" s="94" t="s">
        <v>47</v>
      </c>
      <c r="C13" s="95">
        <v>3.1789999999999999E-2</v>
      </c>
      <c r="D13" s="95">
        <v>3.3599999999999998E-2</v>
      </c>
      <c r="E13" s="95">
        <v>3.0810000000000001E-2</v>
      </c>
      <c r="F13" s="95"/>
      <c r="G13" s="95"/>
      <c r="H13" s="95"/>
      <c r="I13" s="95"/>
      <c r="J13" s="95"/>
      <c r="K13" s="95"/>
      <c r="L13" s="95"/>
      <c r="M13" s="95"/>
      <c r="N13" s="96"/>
      <c r="O13" s="97"/>
    </row>
    <row r="14" spans="2:15" ht="15" thickBot="1" x14ac:dyDescent="0.35"/>
    <row r="15" spans="2:15" ht="15" thickBot="1" x14ac:dyDescent="0.35">
      <c r="B15" s="205" t="s">
        <v>48</v>
      </c>
      <c r="C15" s="98" t="s">
        <v>3</v>
      </c>
      <c r="D15" s="77" t="s">
        <v>4</v>
      </c>
      <c r="E15" s="77" t="s">
        <v>20</v>
      </c>
      <c r="F15" s="77" t="s">
        <v>6</v>
      </c>
      <c r="G15" s="77" t="s">
        <v>7</v>
      </c>
      <c r="H15" s="77" t="s">
        <v>8</v>
      </c>
      <c r="I15" s="77" t="s">
        <v>9</v>
      </c>
      <c r="J15" s="77" t="s">
        <v>10</v>
      </c>
      <c r="K15" s="77" t="s">
        <v>11</v>
      </c>
      <c r="L15" s="77" t="s">
        <v>12</v>
      </c>
      <c r="M15" s="77" t="s">
        <v>21</v>
      </c>
      <c r="N15" s="139" t="s">
        <v>14</v>
      </c>
      <c r="O15" s="79" t="s">
        <v>33</v>
      </c>
    </row>
    <row r="16" spans="2:15" x14ac:dyDescent="0.3">
      <c r="B16" s="206"/>
      <c r="C16" s="99" t="s">
        <v>49</v>
      </c>
      <c r="D16" s="99" t="s">
        <v>49</v>
      </c>
      <c r="E16" s="99" t="s">
        <v>49</v>
      </c>
      <c r="F16" s="99"/>
      <c r="G16" s="99"/>
      <c r="H16" s="99"/>
      <c r="I16" s="99"/>
      <c r="J16" s="99"/>
      <c r="K16" s="99"/>
      <c r="L16" s="99"/>
      <c r="M16" s="99"/>
      <c r="N16" s="99"/>
      <c r="O16" s="225"/>
    </row>
    <row r="17" spans="2:15" x14ac:dyDescent="0.3">
      <c r="B17" s="206"/>
      <c r="C17" s="100">
        <v>1.316E-2</v>
      </c>
      <c r="D17" s="100">
        <v>1.4710000000000001E-2</v>
      </c>
      <c r="E17" s="100">
        <v>1.375E-2</v>
      </c>
      <c r="F17" s="100"/>
      <c r="G17" s="100"/>
      <c r="H17" s="100"/>
      <c r="I17" s="100"/>
      <c r="J17" s="100"/>
      <c r="K17" s="100"/>
      <c r="L17" s="100"/>
      <c r="M17" s="100"/>
      <c r="N17" s="100"/>
      <c r="O17" s="224"/>
    </row>
    <row r="18" spans="2:15" x14ac:dyDescent="0.3">
      <c r="B18" s="206"/>
      <c r="C18" s="101" t="s">
        <v>50</v>
      </c>
      <c r="D18" s="101" t="s">
        <v>50</v>
      </c>
      <c r="E18" s="101" t="s">
        <v>50</v>
      </c>
      <c r="F18" s="101"/>
      <c r="G18" s="101"/>
      <c r="H18" s="101"/>
      <c r="I18" s="101"/>
      <c r="J18" s="101"/>
      <c r="K18" s="101"/>
      <c r="L18" s="101"/>
      <c r="M18" s="101"/>
      <c r="N18" s="101"/>
      <c r="O18" s="223"/>
    </row>
    <row r="19" spans="2:15" x14ac:dyDescent="0.3">
      <c r="B19" s="206"/>
      <c r="C19" s="100">
        <v>1.593E-2</v>
      </c>
      <c r="D19" s="100">
        <v>1.6879999999999999E-2</v>
      </c>
      <c r="E19" s="100">
        <v>1.6230000000000001E-2</v>
      </c>
      <c r="F19" s="100"/>
      <c r="G19" s="100"/>
      <c r="H19" s="100"/>
      <c r="I19" s="100"/>
      <c r="J19" s="100"/>
      <c r="K19" s="100"/>
      <c r="L19" s="100"/>
      <c r="M19" s="100"/>
      <c r="N19" s="100"/>
      <c r="O19" s="224"/>
    </row>
    <row r="20" spans="2:15" x14ac:dyDescent="0.3">
      <c r="B20" s="206"/>
      <c r="C20" s="101" t="s">
        <v>51</v>
      </c>
      <c r="D20" s="101" t="s">
        <v>51</v>
      </c>
      <c r="E20" s="101" t="s">
        <v>77</v>
      </c>
      <c r="F20" s="101"/>
      <c r="G20" s="101"/>
      <c r="H20" s="101"/>
      <c r="I20" s="101"/>
      <c r="J20" s="101"/>
      <c r="K20" s="101"/>
      <c r="L20" s="101"/>
      <c r="M20" s="101"/>
      <c r="N20" s="101"/>
      <c r="O20" s="223"/>
    </row>
    <row r="21" spans="2:15" ht="15" thickBot="1" x14ac:dyDescent="0.35">
      <c r="B21" s="207"/>
      <c r="C21" s="102">
        <v>1.609E-2</v>
      </c>
      <c r="D21" s="102">
        <v>1.7440000000000001E-2</v>
      </c>
      <c r="E21" s="102">
        <v>1.6469999999999999E-2</v>
      </c>
      <c r="F21" s="102"/>
      <c r="G21" s="102"/>
      <c r="H21" s="102"/>
      <c r="I21" s="102"/>
      <c r="J21" s="102"/>
      <c r="K21" s="102"/>
      <c r="L21" s="102"/>
      <c r="M21" s="102"/>
      <c r="N21" s="102"/>
      <c r="O21" s="222"/>
    </row>
    <row r="22" spans="2:15" ht="15" thickBot="1" x14ac:dyDescent="0.35"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</row>
    <row r="23" spans="2:15" ht="15" thickBot="1" x14ac:dyDescent="0.35">
      <c r="B23" s="208" t="s">
        <v>52</v>
      </c>
      <c r="C23" s="104" t="s">
        <v>3</v>
      </c>
      <c r="D23" s="105" t="s">
        <v>4</v>
      </c>
      <c r="E23" s="105" t="s">
        <v>20</v>
      </c>
      <c r="F23" s="105" t="s">
        <v>6</v>
      </c>
      <c r="G23" s="105" t="s">
        <v>7</v>
      </c>
      <c r="H23" s="105" t="s">
        <v>8</v>
      </c>
      <c r="I23" s="105" t="s">
        <v>9</v>
      </c>
      <c r="J23" s="105" t="s">
        <v>10</v>
      </c>
      <c r="K23" s="105" t="s">
        <v>11</v>
      </c>
      <c r="L23" s="105" t="s">
        <v>12</v>
      </c>
      <c r="M23" s="105" t="s">
        <v>21</v>
      </c>
      <c r="N23" s="106" t="s">
        <v>14</v>
      </c>
      <c r="O23" s="107" t="s">
        <v>33</v>
      </c>
    </row>
    <row r="24" spans="2:15" x14ac:dyDescent="0.3">
      <c r="B24" s="209"/>
      <c r="C24" s="108" t="s">
        <v>53</v>
      </c>
      <c r="D24" s="109" t="s">
        <v>54</v>
      </c>
      <c r="E24" s="109" t="s">
        <v>78</v>
      </c>
      <c r="F24" s="110"/>
      <c r="G24" s="111"/>
      <c r="H24" s="111"/>
      <c r="I24" s="111"/>
      <c r="J24" s="111"/>
      <c r="K24" s="111"/>
      <c r="L24" s="111"/>
      <c r="M24" s="111"/>
      <c r="N24" s="112"/>
      <c r="O24" s="113"/>
    </row>
    <row r="25" spans="2:15" x14ac:dyDescent="0.3">
      <c r="B25" s="209"/>
      <c r="C25" s="114">
        <v>5.1409999999999997E-2</v>
      </c>
      <c r="D25" s="115">
        <v>5.287E-2</v>
      </c>
      <c r="E25" s="115">
        <v>4.6210000000000001E-2</v>
      </c>
      <c r="F25" s="116"/>
      <c r="G25" s="117"/>
      <c r="H25" s="117"/>
      <c r="I25" s="117"/>
      <c r="J25" s="117"/>
      <c r="K25" s="117"/>
      <c r="L25" s="117"/>
      <c r="M25" s="117"/>
      <c r="N25" s="118"/>
      <c r="O25" s="119"/>
    </row>
    <row r="26" spans="2:15" x14ac:dyDescent="0.3">
      <c r="B26" s="209"/>
      <c r="C26" s="120" t="s">
        <v>55</v>
      </c>
      <c r="D26" s="121" t="s">
        <v>56</v>
      </c>
      <c r="E26" s="121" t="s">
        <v>56</v>
      </c>
      <c r="F26" s="121"/>
      <c r="G26" s="121"/>
      <c r="H26" s="121"/>
      <c r="I26" s="121"/>
      <c r="J26" s="121"/>
      <c r="K26" s="121"/>
      <c r="L26" s="121"/>
      <c r="M26" s="121"/>
      <c r="N26" s="122"/>
      <c r="O26" s="123"/>
    </row>
    <row r="27" spans="2:15" x14ac:dyDescent="0.3">
      <c r="B27" s="209"/>
      <c r="C27" s="114">
        <v>5.3249999999999999E-2</v>
      </c>
      <c r="D27" s="115">
        <v>5.3100000000000001E-2</v>
      </c>
      <c r="E27" s="115">
        <v>4.8489999999999998E-2</v>
      </c>
      <c r="F27" s="115"/>
      <c r="G27" s="115"/>
      <c r="H27" s="115"/>
      <c r="I27" s="115"/>
      <c r="J27" s="115"/>
      <c r="K27" s="115"/>
      <c r="L27" s="115"/>
      <c r="M27" s="115"/>
      <c r="N27" s="118"/>
      <c r="O27" s="124"/>
    </row>
    <row r="28" spans="2:15" x14ac:dyDescent="0.3">
      <c r="B28" s="209"/>
      <c r="C28" s="120" t="s">
        <v>56</v>
      </c>
      <c r="D28" s="121" t="s">
        <v>55</v>
      </c>
      <c r="E28" s="121" t="s">
        <v>55</v>
      </c>
      <c r="F28" s="125"/>
      <c r="G28" s="125"/>
      <c r="H28" s="125"/>
      <c r="I28" s="125"/>
      <c r="J28" s="125"/>
      <c r="K28" s="125"/>
      <c r="L28" s="125"/>
      <c r="M28" s="121"/>
      <c r="N28" s="126"/>
      <c r="O28" s="127"/>
    </row>
    <row r="29" spans="2:15" ht="15" thickBot="1" x14ac:dyDescent="0.35">
      <c r="B29" s="210"/>
      <c r="C29" s="128">
        <v>5.3629999999999997E-2</v>
      </c>
      <c r="D29" s="129">
        <v>5.629E-2</v>
      </c>
      <c r="E29" s="129">
        <v>5.144E-2</v>
      </c>
      <c r="F29" s="130"/>
      <c r="G29" s="130"/>
      <c r="H29" s="130"/>
      <c r="I29" s="130"/>
      <c r="J29" s="130"/>
      <c r="K29" s="130"/>
      <c r="L29" s="130"/>
      <c r="M29" s="131"/>
      <c r="N29" s="132"/>
      <c r="O29" s="133"/>
    </row>
  </sheetData>
  <mergeCells count="5">
    <mergeCell ref="B3:B4"/>
    <mergeCell ref="C3:O3"/>
    <mergeCell ref="B15:B21"/>
    <mergeCell ref="B23:B29"/>
    <mergeCell ref="C2:O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3"/>
  <sheetViews>
    <sheetView workbookViewId="0"/>
  </sheetViews>
  <sheetFormatPr defaultRowHeight="14.4" x14ac:dyDescent="0.3"/>
  <cols>
    <col min="1" max="1" width="2.44140625" customWidth="1"/>
    <col min="2" max="2" width="20.6640625" customWidth="1"/>
    <col min="3" max="4" width="6.6640625" customWidth="1"/>
    <col min="5" max="5" width="20.6640625" customWidth="1"/>
    <col min="6" max="7" width="6.6640625" customWidth="1"/>
    <col min="8" max="8" width="20.6640625" customWidth="1"/>
    <col min="9" max="10" width="6.6640625" customWidth="1"/>
    <col min="11" max="11" width="20.6640625" customWidth="1"/>
    <col min="12" max="13" width="6.6640625" customWidth="1"/>
  </cols>
  <sheetData>
    <row r="1" spans="2:13" x14ac:dyDescent="0.3">
      <c r="B1" s="227" t="s">
        <v>57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</row>
    <row r="2" spans="2:13" s="137" customFormat="1" ht="15" thickBot="1" x14ac:dyDescent="0.35">
      <c r="B2" s="134"/>
      <c r="C2" s="135" t="s">
        <v>58</v>
      </c>
      <c r="D2" s="135"/>
      <c r="E2" s="136"/>
      <c r="F2" s="135"/>
      <c r="G2" s="135"/>
      <c r="H2" s="135"/>
      <c r="I2" s="135"/>
      <c r="J2" s="135"/>
      <c r="K2" s="135"/>
      <c r="L2" s="135"/>
      <c r="M2" s="135"/>
    </row>
    <row r="3" spans="2:13" ht="15" thickBot="1" x14ac:dyDescent="0.35">
      <c r="B3" s="200" t="s">
        <v>37</v>
      </c>
      <c r="C3" s="217" t="s">
        <v>59</v>
      </c>
      <c r="D3" s="217"/>
      <c r="E3" s="218"/>
      <c r="F3" s="218"/>
      <c r="G3" s="218"/>
      <c r="H3" s="218"/>
      <c r="I3" s="218"/>
      <c r="J3" s="218"/>
      <c r="K3" s="218"/>
      <c r="L3" s="218"/>
      <c r="M3" s="219"/>
    </row>
    <row r="4" spans="2:13" ht="15" customHeight="1" thickBot="1" x14ac:dyDescent="0.35">
      <c r="B4" s="216"/>
      <c r="C4" s="220" t="s">
        <v>60</v>
      </c>
      <c r="D4" s="221"/>
      <c r="E4" s="138" t="s">
        <v>61</v>
      </c>
      <c r="F4" s="211" t="s">
        <v>62</v>
      </c>
      <c r="G4" s="212"/>
      <c r="H4" s="138" t="s">
        <v>61</v>
      </c>
      <c r="I4" s="211" t="s">
        <v>63</v>
      </c>
      <c r="J4" s="212"/>
      <c r="K4" s="76" t="s">
        <v>61</v>
      </c>
      <c r="L4" s="213" t="s">
        <v>33</v>
      </c>
      <c r="M4" s="214"/>
    </row>
    <row r="5" spans="2:13" x14ac:dyDescent="0.3">
      <c r="B5" s="140" t="s">
        <v>39</v>
      </c>
      <c r="C5" s="141">
        <v>32.18</v>
      </c>
      <c r="D5" s="142" t="s">
        <v>64</v>
      </c>
      <c r="E5" s="140" t="s">
        <v>39</v>
      </c>
      <c r="F5" s="141"/>
      <c r="G5" s="143" t="s">
        <v>64</v>
      </c>
      <c r="H5" s="140" t="s">
        <v>39</v>
      </c>
      <c r="I5" s="141"/>
      <c r="J5" s="143" t="s">
        <v>64</v>
      </c>
      <c r="K5" s="144" t="s">
        <v>39</v>
      </c>
      <c r="L5" s="145"/>
      <c r="M5" s="143" t="s">
        <v>64</v>
      </c>
    </row>
    <row r="6" spans="2:13" x14ac:dyDescent="0.3">
      <c r="B6" s="84" t="s">
        <v>65</v>
      </c>
      <c r="C6" s="146">
        <v>41.31</v>
      </c>
      <c r="D6" s="147" t="s">
        <v>64</v>
      </c>
      <c r="E6" s="84" t="s">
        <v>65</v>
      </c>
      <c r="F6" s="146"/>
      <c r="G6" s="148" t="s">
        <v>64</v>
      </c>
      <c r="H6" s="84" t="s">
        <v>65</v>
      </c>
      <c r="I6" s="146"/>
      <c r="J6" s="148" t="s">
        <v>64</v>
      </c>
      <c r="K6" s="149" t="s">
        <v>65</v>
      </c>
      <c r="L6" s="150"/>
      <c r="M6" s="148" t="s">
        <v>64</v>
      </c>
    </row>
    <row r="7" spans="2:13" x14ac:dyDescent="0.3">
      <c r="B7" s="84" t="s">
        <v>66</v>
      </c>
      <c r="C7" s="146">
        <v>41.15</v>
      </c>
      <c r="D7" s="147" t="s">
        <v>64</v>
      </c>
      <c r="E7" s="84" t="s">
        <v>66</v>
      </c>
      <c r="F7" s="146"/>
      <c r="G7" s="148" t="s">
        <v>64</v>
      </c>
      <c r="H7" s="84" t="s">
        <v>66</v>
      </c>
      <c r="I7" s="146"/>
      <c r="J7" s="148" t="s">
        <v>64</v>
      </c>
      <c r="K7" s="149" t="s">
        <v>66</v>
      </c>
      <c r="L7" s="150"/>
      <c r="M7" s="148" t="s">
        <v>64</v>
      </c>
    </row>
    <row r="8" spans="2:13" x14ac:dyDescent="0.3">
      <c r="B8" s="84" t="s">
        <v>67</v>
      </c>
      <c r="C8" s="146">
        <v>38.31</v>
      </c>
      <c r="D8" s="147" t="s">
        <v>64</v>
      </c>
      <c r="E8" s="84" t="s">
        <v>67</v>
      </c>
      <c r="F8" s="146"/>
      <c r="G8" s="148" t="s">
        <v>64</v>
      </c>
      <c r="H8" s="84" t="s">
        <v>67</v>
      </c>
      <c r="I8" s="146"/>
      <c r="J8" s="148" t="s">
        <v>64</v>
      </c>
      <c r="K8" s="149" t="s">
        <v>67</v>
      </c>
      <c r="L8" s="150"/>
      <c r="M8" s="148" t="s">
        <v>64</v>
      </c>
    </row>
    <row r="9" spans="2:13" x14ac:dyDescent="0.3">
      <c r="B9" s="84" t="s">
        <v>43</v>
      </c>
      <c r="C9" s="146">
        <v>47.54</v>
      </c>
      <c r="D9" s="147" t="s">
        <v>64</v>
      </c>
      <c r="E9" s="84" t="s">
        <v>43</v>
      </c>
      <c r="F9" s="146"/>
      <c r="G9" s="148" t="s">
        <v>64</v>
      </c>
      <c r="H9" s="84" t="s">
        <v>43</v>
      </c>
      <c r="I9" s="146"/>
      <c r="J9" s="148" t="s">
        <v>64</v>
      </c>
      <c r="K9" s="149" t="s">
        <v>43</v>
      </c>
      <c r="L9" s="150"/>
      <c r="M9" s="148" t="s">
        <v>64</v>
      </c>
    </row>
    <row r="10" spans="2:13" x14ac:dyDescent="0.3">
      <c r="B10" s="84" t="s">
        <v>44</v>
      </c>
      <c r="C10" s="146">
        <v>37.07</v>
      </c>
      <c r="D10" s="147" t="s">
        <v>64</v>
      </c>
      <c r="E10" s="84" t="s">
        <v>44</v>
      </c>
      <c r="F10" s="146"/>
      <c r="G10" s="148" t="s">
        <v>64</v>
      </c>
      <c r="H10" s="84" t="s">
        <v>44</v>
      </c>
      <c r="I10" s="146"/>
      <c r="J10" s="148" t="s">
        <v>64</v>
      </c>
      <c r="K10" s="149" t="s">
        <v>44</v>
      </c>
      <c r="L10" s="150"/>
      <c r="M10" s="148" t="s">
        <v>64</v>
      </c>
    </row>
    <row r="11" spans="2:13" x14ac:dyDescent="0.3">
      <c r="B11" s="84" t="s">
        <v>68</v>
      </c>
      <c r="C11" s="146">
        <v>47.39</v>
      </c>
      <c r="D11" s="147" t="s">
        <v>64</v>
      </c>
      <c r="E11" s="84" t="s">
        <v>68</v>
      </c>
      <c r="F11" s="146"/>
      <c r="G11" s="148" t="s">
        <v>64</v>
      </c>
      <c r="H11" s="84" t="s">
        <v>68</v>
      </c>
      <c r="I11" s="146"/>
      <c r="J11" s="148" t="s">
        <v>64</v>
      </c>
      <c r="K11" s="149" t="s">
        <v>68</v>
      </c>
      <c r="L11" s="150"/>
      <c r="M11" s="148" t="s">
        <v>64</v>
      </c>
    </row>
    <row r="12" spans="2:13" ht="15" thickBot="1" x14ac:dyDescent="0.35">
      <c r="B12" s="89" t="s">
        <v>46</v>
      </c>
      <c r="C12" s="151">
        <v>41.06</v>
      </c>
      <c r="D12" s="152" t="s">
        <v>64</v>
      </c>
      <c r="E12" s="89" t="s">
        <v>46</v>
      </c>
      <c r="F12" s="151"/>
      <c r="G12" s="153" t="s">
        <v>64</v>
      </c>
      <c r="H12" s="89" t="s">
        <v>46</v>
      </c>
      <c r="I12" s="151"/>
      <c r="J12" s="153" t="s">
        <v>64</v>
      </c>
      <c r="K12" s="154" t="s">
        <v>46</v>
      </c>
      <c r="L12" s="155"/>
      <c r="M12" s="153" t="s">
        <v>64</v>
      </c>
    </row>
    <row r="13" spans="2:13" ht="15" thickBot="1" x14ac:dyDescent="0.35">
      <c r="B13" s="156" t="s">
        <v>47</v>
      </c>
      <c r="C13" s="157">
        <v>40.83</v>
      </c>
      <c r="D13" s="158" t="s">
        <v>64</v>
      </c>
      <c r="E13" s="159" t="s">
        <v>69</v>
      </c>
      <c r="F13" s="157"/>
      <c r="G13" s="160" t="s">
        <v>64</v>
      </c>
      <c r="H13" s="159" t="s">
        <v>69</v>
      </c>
      <c r="I13" s="157"/>
      <c r="J13" s="160" t="s">
        <v>64</v>
      </c>
      <c r="K13" s="159" t="s">
        <v>69</v>
      </c>
      <c r="L13" s="157"/>
      <c r="M13" s="160" t="s">
        <v>64</v>
      </c>
    </row>
    <row r="14" spans="2:13" ht="15" thickBot="1" x14ac:dyDescent="0.35">
      <c r="C14" s="161"/>
      <c r="D14" s="161"/>
      <c r="E14" s="161"/>
      <c r="F14" s="161"/>
      <c r="G14" s="161"/>
      <c r="I14" s="161"/>
      <c r="J14" s="161"/>
      <c r="L14" s="162"/>
      <c r="M14" s="161"/>
    </row>
    <row r="15" spans="2:13" ht="29.4" customHeight="1" thickBot="1" x14ac:dyDescent="0.35">
      <c r="B15" s="163" t="s">
        <v>70</v>
      </c>
      <c r="C15" s="211" t="s">
        <v>60</v>
      </c>
      <c r="D15" s="212"/>
      <c r="E15" s="164" t="s">
        <v>70</v>
      </c>
      <c r="F15" s="211" t="s">
        <v>62</v>
      </c>
      <c r="G15" s="212"/>
      <c r="H15" s="163" t="s">
        <v>70</v>
      </c>
      <c r="I15" s="211" t="s">
        <v>63</v>
      </c>
      <c r="J15" s="212"/>
      <c r="K15" s="163" t="s">
        <v>70</v>
      </c>
      <c r="L15" s="213" t="s">
        <v>33</v>
      </c>
      <c r="M15" s="214"/>
    </row>
    <row r="16" spans="2:13" x14ac:dyDescent="0.3">
      <c r="B16" s="165" t="s">
        <v>73</v>
      </c>
      <c r="C16" s="166">
        <v>26.45</v>
      </c>
      <c r="D16" s="167" t="s">
        <v>64</v>
      </c>
      <c r="E16" s="165"/>
      <c r="F16" s="168"/>
      <c r="G16" s="167" t="s">
        <v>64</v>
      </c>
      <c r="H16" s="165"/>
      <c r="I16" s="168"/>
      <c r="J16" s="167" t="s">
        <v>64</v>
      </c>
      <c r="K16" s="169"/>
      <c r="L16" s="145"/>
      <c r="M16" s="170" t="s">
        <v>64</v>
      </c>
    </row>
    <row r="17" spans="2:13" x14ac:dyDescent="0.3">
      <c r="B17" s="171" t="s">
        <v>74</v>
      </c>
      <c r="C17" s="172">
        <v>28.36</v>
      </c>
      <c r="D17" s="173" t="s">
        <v>64</v>
      </c>
      <c r="E17" s="171"/>
      <c r="F17" s="146"/>
      <c r="G17" s="173" t="s">
        <v>64</v>
      </c>
      <c r="H17" s="171"/>
      <c r="I17" s="146"/>
      <c r="J17" s="173" t="s">
        <v>64</v>
      </c>
      <c r="K17" s="174"/>
      <c r="L17" s="150"/>
      <c r="M17" s="175" t="s">
        <v>64</v>
      </c>
    </row>
    <row r="18" spans="2:13" ht="15" thickBot="1" x14ac:dyDescent="0.35">
      <c r="B18" s="176" t="s">
        <v>51</v>
      </c>
      <c r="C18" s="177">
        <v>29.26</v>
      </c>
      <c r="D18" s="178" t="s">
        <v>64</v>
      </c>
      <c r="E18" s="176"/>
      <c r="F18" s="179"/>
      <c r="G18" s="178" t="s">
        <v>64</v>
      </c>
      <c r="H18" s="176"/>
      <c r="I18" s="179"/>
      <c r="J18" s="178" t="s">
        <v>64</v>
      </c>
      <c r="K18" s="180"/>
      <c r="L18" s="181"/>
      <c r="M18" s="182" t="s">
        <v>64</v>
      </c>
    </row>
    <row r="19" spans="2:13" ht="15" thickBot="1" x14ac:dyDescent="0.35">
      <c r="C19" s="161"/>
      <c r="D19" s="161"/>
      <c r="E19" s="161"/>
      <c r="F19" s="161"/>
      <c r="G19" s="161"/>
      <c r="I19" s="161"/>
      <c r="J19" s="161"/>
      <c r="L19" s="162"/>
      <c r="M19" s="161"/>
    </row>
    <row r="20" spans="2:13" ht="29.4" customHeight="1" thickBot="1" x14ac:dyDescent="0.35">
      <c r="B20" s="163" t="s">
        <v>71</v>
      </c>
      <c r="C20" s="211" t="s">
        <v>60</v>
      </c>
      <c r="D20" s="212"/>
      <c r="E20" s="164" t="s">
        <v>72</v>
      </c>
      <c r="F20" s="211" t="s">
        <v>62</v>
      </c>
      <c r="G20" s="215"/>
      <c r="H20" s="163" t="s">
        <v>72</v>
      </c>
      <c r="I20" s="211" t="s">
        <v>63</v>
      </c>
      <c r="J20" s="212"/>
      <c r="K20" s="163" t="s">
        <v>71</v>
      </c>
      <c r="L20" s="213" t="s">
        <v>33</v>
      </c>
      <c r="M20" s="214"/>
    </row>
    <row r="21" spans="2:13" x14ac:dyDescent="0.3">
      <c r="B21" s="183" t="s">
        <v>75</v>
      </c>
      <c r="C21" s="184">
        <v>59.48</v>
      </c>
      <c r="D21" s="185" t="s">
        <v>64</v>
      </c>
      <c r="E21" s="186"/>
      <c r="F21" s="146"/>
      <c r="G21" s="167" t="s">
        <v>64</v>
      </c>
      <c r="H21" s="187"/>
      <c r="I21" s="146"/>
      <c r="J21" s="185" t="s">
        <v>64</v>
      </c>
      <c r="K21" s="188"/>
      <c r="L21" s="145"/>
      <c r="M21" s="185" t="s">
        <v>64</v>
      </c>
    </row>
    <row r="22" spans="2:13" x14ac:dyDescent="0.3">
      <c r="B22" s="189" t="s">
        <v>54</v>
      </c>
      <c r="C22" s="190">
        <v>60.98</v>
      </c>
      <c r="D22" s="191" t="s">
        <v>64</v>
      </c>
      <c r="E22" s="186"/>
      <c r="F22" s="146"/>
      <c r="G22" s="173" t="s">
        <v>64</v>
      </c>
      <c r="H22" s="187"/>
      <c r="I22" s="146"/>
      <c r="J22" s="191" t="s">
        <v>64</v>
      </c>
      <c r="K22" s="192"/>
      <c r="L22" s="150"/>
      <c r="M22" s="191" t="s">
        <v>64</v>
      </c>
    </row>
    <row r="23" spans="2:13" ht="15" thickBot="1" x14ac:dyDescent="0.35">
      <c r="B23" s="193" t="s">
        <v>76</v>
      </c>
      <c r="C23" s="194">
        <v>63.31</v>
      </c>
      <c r="D23" s="195" t="s">
        <v>64</v>
      </c>
      <c r="E23" s="196"/>
      <c r="F23" s="179"/>
      <c r="G23" s="178" t="s">
        <v>64</v>
      </c>
      <c r="H23" s="197"/>
      <c r="I23" s="179"/>
      <c r="J23" s="195" t="s">
        <v>64</v>
      </c>
      <c r="K23" s="198"/>
      <c r="L23" s="181"/>
      <c r="M23" s="195" t="s">
        <v>64</v>
      </c>
    </row>
  </sheetData>
  <mergeCells count="15">
    <mergeCell ref="B1:L1"/>
    <mergeCell ref="B3:B4"/>
    <mergeCell ref="C3:M3"/>
    <mergeCell ref="C4:D4"/>
    <mergeCell ref="F4:G4"/>
    <mergeCell ref="I4:J4"/>
    <mergeCell ref="L4:M4"/>
    <mergeCell ref="C15:D15"/>
    <mergeCell ref="F15:G15"/>
    <mergeCell ref="I15:J15"/>
    <mergeCell ref="L15:M15"/>
    <mergeCell ref="C20:D20"/>
    <mergeCell ref="F20:G20"/>
    <mergeCell ref="I20:J20"/>
    <mergeCell ref="L20:M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Nemocenské dávky</vt:lpstr>
      <vt:lpstr>Priemerné % DPN</vt:lpstr>
      <vt:lpstr>Priemerné trvanie 1 DPN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2022-09-30T09:31:17Z</dcterms:created>
  <dcterms:modified xsi:type="dcterms:W3CDTF">2026-04-21T07:11:39Z</dcterms:modified>
</cp:coreProperties>
</file>